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E667B449-9988-46E4-B9EF-45D6603ECBE2}" xr6:coauthVersionLast="47" xr6:coauthVersionMax="47" xr10:uidLastSave="{00000000-0000-0000-0000-000000000000}"/>
  <bookViews>
    <workbookView xWindow="-120" yWindow="-120" windowWidth="29040" windowHeight="17640" xr2:uid="{00000000-000D-0000-FFFF-FFFF00000000}"/>
  </bookViews>
  <sheets>
    <sheet name="T.CONTENT" sheetId="7" r:id="rId1"/>
    <sheet name="INTRODUCTION" sheetId="14" r:id="rId2"/>
    <sheet name="GOV.BUD" sheetId="2" r:id="rId3"/>
    <sheet name="Summary" sheetId="12" r:id="rId4"/>
    <sheet name="Revenues" sheetId="4" r:id="rId5"/>
    <sheet name="Expenditures" sheetId="5" r:id="rId6"/>
    <sheet name="Financing" sheetId="10" r:id="rId7"/>
    <sheet name="Gov.Reserve" sheetId="15"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5" l="1"/>
  <c r="F56" i="5"/>
  <c r="F57" i="5"/>
  <c r="F58" i="5"/>
  <c r="F59" i="5"/>
  <c r="F60" i="5"/>
  <c r="F61" i="5"/>
  <c r="F62" i="5"/>
  <c r="F63" i="5"/>
  <c r="F55" i="5"/>
  <c r="D64" i="5"/>
  <c r="D56" i="5"/>
  <c r="D57" i="5"/>
  <c r="D58" i="5"/>
  <c r="D59" i="5"/>
  <c r="D60" i="5"/>
  <c r="D61" i="5"/>
  <c r="D62" i="5"/>
  <c r="D63" i="5"/>
  <c r="D55" i="5"/>
  <c r="B47" i="5"/>
  <c r="B40" i="5"/>
  <c r="B41" i="5"/>
  <c r="B42" i="5"/>
  <c r="B43" i="5"/>
  <c r="B44" i="5"/>
  <c r="B45" i="5"/>
  <c r="B46" i="5"/>
  <c r="B39" i="5"/>
  <c r="B24" i="5"/>
  <c r="B25" i="5"/>
  <c r="B26" i="5"/>
  <c r="B27" i="5"/>
  <c r="B28" i="5"/>
  <c r="B29" i="5"/>
  <c r="B30" i="5"/>
  <c r="B31" i="5" l="1"/>
  <c r="B23" i="5"/>
</calcChain>
</file>

<file path=xl/sharedStrings.xml><?xml version="1.0" encoding="utf-8"?>
<sst xmlns="http://schemas.openxmlformats.org/spreadsheetml/2006/main" count="403" uniqueCount="240">
  <si>
    <t>البيان</t>
  </si>
  <si>
    <t>إجمالي الإيرادات</t>
  </si>
  <si>
    <t>إجمالي المصروفات</t>
  </si>
  <si>
    <t>Total Revenues</t>
  </si>
  <si>
    <t>Total Expenditures</t>
  </si>
  <si>
    <t>Items</t>
  </si>
  <si>
    <t xml:space="preserve"> (SAR Million)</t>
  </si>
  <si>
    <r>
      <rPr>
        <b/>
        <sz val="12"/>
        <color rgb="FFB5A583"/>
        <rFont val="DIN Next LT Arabic"/>
        <family val="2"/>
      </rPr>
      <t xml:space="preserve">FY 2021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</si>
  <si>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1443/1442هـ
(2021م)</t>
    </r>
  </si>
  <si>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</si>
  <si>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</si>
  <si>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</si>
  <si>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</si>
  <si>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</si>
  <si>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</si>
  <si>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</si>
  <si>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</si>
  <si>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</si>
  <si>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</si>
  <si>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</si>
  <si>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</si>
  <si>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</si>
  <si>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</si>
  <si>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</si>
  <si>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</si>
  <si>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</si>
  <si>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</si>
  <si>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</si>
  <si>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</si>
  <si>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</si>
  <si>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</si>
  <si>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</si>
  <si>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</si>
  <si>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</si>
  <si>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</si>
  <si>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</si>
  <si>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</si>
  <si>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</si>
  <si>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</si>
  <si>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</si>
  <si>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</si>
  <si>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</si>
  <si>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</si>
  <si>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</si>
  <si>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</si>
  <si>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</si>
  <si>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</si>
  <si>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</si>
  <si>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</si>
  <si>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</si>
  <si>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</si>
  <si>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</si>
  <si>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</si>
  <si>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</si>
  <si>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</si>
  <si>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</si>
  <si>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</si>
  <si>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</si>
  <si>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</si>
  <si>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</si>
  <si>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</si>
  <si>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</si>
  <si>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</si>
  <si>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</si>
  <si>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</si>
  <si>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</si>
  <si>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</si>
  <si>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</si>
  <si>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</si>
  <si>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</si>
  <si>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</si>
  <si>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</si>
  <si>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</si>
  <si>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</si>
  <si>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</si>
  <si>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</si>
  <si>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</si>
  <si>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</si>
  <si>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</si>
  <si>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</si>
  <si>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</si>
  <si>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</si>
  <si>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</si>
  <si>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</si>
  <si>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</si>
  <si>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</si>
  <si>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</si>
  <si>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</si>
  <si>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</si>
  <si>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</si>
  <si>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</si>
  <si>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</si>
  <si>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</si>
  <si>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</si>
  <si>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</si>
  <si>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</si>
  <si>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</si>
  <si>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</si>
  <si>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</si>
  <si>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</si>
  <si>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</si>
  <si>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</si>
  <si>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</si>
  <si>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</si>
  <si>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</si>
  <si>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</si>
  <si>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</si>
  <si>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</si>
  <si>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</si>
  <si>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</si>
  <si>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</si>
  <si>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</si>
  <si>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</si>
  <si>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</si>
  <si>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</si>
  <si>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r>
      <rPr>
        <b/>
        <sz val="12"/>
        <color rgb="FFB5A583"/>
        <rFont val="DIN Next LT Arabic"/>
        <family val="2"/>
      </rPr>
      <t xml:space="preserve">FY 2021 </t>
    </r>
    <r>
      <rPr>
        <sz val="12"/>
        <color rgb="FF028992"/>
        <rFont val="DIN Next LT Arabic"/>
        <family val="2"/>
      </rPr>
      <t xml:space="preserve">
Actual</t>
    </r>
  </si>
  <si>
    <r>
      <rPr>
        <b/>
        <sz val="12"/>
        <color rgb="FF028992"/>
        <rFont val="DIN Next LT Arabic"/>
        <family val="2"/>
      </rPr>
      <t>النتائج الفعلية لميزانية</t>
    </r>
    <r>
      <rPr>
        <sz val="12"/>
        <color rgb="FFB5A583"/>
        <rFont val="DIN Next LT Arabic"/>
        <family val="2"/>
      </rPr>
      <t xml:space="preserve">
السنة المالية 1443/1442هـ
(2021م)</t>
    </r>
  </si>
  <si>
    <r>
      <rPr>
        <b/>
        <sz val="12"/>
        <color rgb="FFB5A583"/>
        <rFont val="DIN Next LT Arabic"/>
        <family val="2"/>
      </rPr>
      <t xml:space="preserve">FY 2022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</si>
  <si>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1444/1443هـ
(2022م)</t>
    </r>
  </si>
  <si>
    <t>مقارنة بالفترة المماثلة من العام السابق</t>
  </si>
  <si>
    <t xml:space="preserve"> مقارنة بالفترة المماثلة من العام السابق</t>
  </si>
  <si>
    <t>Q1 2022</t>
  </si>
  <si>
    <t>الميزانية المعتمدة 2022م</t>
  </si>
  <si>
    <t>Budget
2022</t>
  </si>
  <si>
    <t>%</t>
  </si>
  <si>
    <t xml:space="preserve">Change </t>
  </si>
  <si>
    <t>Change</t>
  </si>
  <si>
    <r>
      <t xml:space="preserve">Non-financial Assets </t>
    </r>
    <r>
      <rPr>
        <sz val="12"/>
        <color rgb="FFA39D87"/>
        <rFont val="DIN Next LT Arabic"/>
        <family val="2"/>
      </rPr>
      <t>(CAPEX)</t>
    </r>
  </si>
  <si>
    <r>
      <t xml:space="preserve">الميزانيـــــة العامـــــة للدولــــــة
</t>
    </r>
    <r>
      <rPr>
        <sz val="14"/>
        <color rgb="FF817A65"/>
        <rFont val="DIN Next LT Arabic"/>
        <family val="2"/>
      </rPr>
      <t>للسنة المالية 1444/1443هـ (2022م)</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</si>
  <si>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</si>
  <si>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</si>
  <si>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</si>
  <si>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</si>
  <si>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</si>
  <si>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</si>
  <si>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</si>
  <si>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</si>
  <si>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</si>
  <si>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</si>
  <si>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</si>
  <si>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</si>
  <si>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</si>
  <si>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</si>
  <si>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</si>
  <si>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</si>
  <si>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</si>
  <si>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</si>
  <si>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</si>
  <si>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</si>
  <si>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</si>
  <si>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</si>
  <si>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</si>
  <si>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</si>
  <si>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</si>
  <si>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</si>
  <si>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</si>
  <si>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</si>
  <si>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</si>
  <si>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</si>
  <si>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</si>
  <si>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</si>
  <si>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</si>
  <si>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</si>
  <si>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</si>
  <si>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</si>
  <si>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</si>
  <si>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</si>
  <si>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</si>
  <si>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</si>
  <si>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</si>
  <si>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</si>
  <si>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The Government Budget for FY 2022</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</si>
  <si>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</si>
  <si>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</si>
  <si>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</si>
  <si>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</si>
  <si>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</si>
  <si>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</si>
  <si>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</si>
  <si>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</si>
  <si>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</si>
  <si>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</si>
  <si>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The Government Budget 
</t>
    </r>
    <r>
      <rPr>
        <sz val="14"/>
        <color rgb="FF817A65"/>
        <rFont val="DIN Next LT Arabic"/>
        <family val="2"/>
      </rPr>
      <t>For FY 2022</t>
    </r>
  </si>
  <si>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</si>
  <si>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</si>
  <si>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</si>
  <si>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</si>
  <si>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التمويـــل</t>
  </si>
  <si>
    <t>Financing</t>
  </si>
  <si>
    <t>Q2</t>
  </si>
  <si>
    <t>Q2 2022</t>
  </si>
  <si>
    <t>Introduction</t>
  </si>
  <si>
    <t>للسنة المالية 1444/1443هـ (2022م)</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</si>
  <si>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</si>
  <si>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</si>
  <si>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</si>
  <si>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</si>
  <si>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</si>
  <si>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الحساب الجاري للسنة المالية 2022م</t>
  </si>
  <si>
    <t>Current Account of FY 2022</t>
  </si>
  <si>
    <r>
      <t xml:space="preserve">الملخص التنفيذي لأداء الميزانيـــــة العامـــــة للدولــــــة
</t>
    </r>
    <r>
      <rPr>
        <sz val="14"/>
        <color rgb="FF817A65"/>
        <rFont val="DIN Next LT Arabic"/>
        <family val="2"/>
      </rPr>
      <t>حتى الربع الثالث من السنة المالية 1444/1443هـ (2022م)</t>
    </r>
  </si>
  <si>
    <r>
      <t xml:space="preserve">رصيد الاحتياطي العام للدولة والحساب الجاري 
</t>
    </r>
    <r>
      <rPr>
        <sz val="14"/>
        <color rgb="FF817A65"/>
        <rFont val="DIN Next LT Arabic"/>
        <family val="2"/>
      </rPr>
      <t>حتى نهاية الربع الثالث من السنة المالية 1443/ 1444هـ (2022م)</t>
    </r>
  </si>
  <si>
    <t>Summary of Until Q3 Performance</t>
  </si>
  <si>
    <r>
      <t xml:space="preserve">Government Reserve and Current Account 
</t>
    </r>
    <r>
      <rPr>
        <sz val="14"/>
        <color rgb="FF817A65"/>
        <rFont val="DIN Next LT Arabic"/>
        <family val="2"/>
      </rPr>
      <t>Until Q3 of FY 2022</t>
    </r>
  </si>
  <si>
    <t>النتائج الفعلية لأداء الميزانية للربع الثالث من السنة المالية 1443/ 1444هـ (2022م)</t>
  </si>
  <si>
    <t>Summary of Q3 Performance</t>
  </si>
  <si>
    <t>Actual performance in Q3 of FY 2022</t>
  </si>
  <si>
    <t>Quarterly Budget Performance Report of FY 2022 Q3 (1443/1444 H)</t>
  </si>
  <si>
    <r>
      <t xml:space="preserve">أداء الميزانية العامة للدولة للربع الثالث من السنة المالية الحالية </t>
    </r>
    <r>
      <rPr>
        <sz val="11"/>
        <color rgb="FF898989"/>
        <rFont val="DIN Next LT Arabic"/>
        <family val="2"/>
      </rPr>
      <t xml:space="preserve">1443/ 1444هـ (2022م) </t>
    </r>
  </si>
  <si>
    <t xml:space="preserve">المصروفات الفعلية للربع الثالث من السنة المالية 1443/ 1444هـ (2022م) </t>
  </si>
  <si>
    <t>Actual expenditures in Q3 of FY 2021 Vs. Q3 of FY 2022</t>
  </si>
  <si>
    <t>Q3</t>
  </si>
  <si>
    <t>Until Q3 2022</t>
  </si>
  <si>
    <t>Until Q3 2021</t>
  </si>
  <si>
    <t>Until Q3
2022</t>
  </si>
  <si>
    <t>المنصرف حتى الربع الثالث  2022م</t>
  </si>
  <si>
    <t>المنصرف حتى الربع الثالث  2021م</t>
  </si>
  <si>
    <t>Q3 2022</t>
  </si>
  <si>
    <t>حتى نهاية للربع الثالث من السنة المالية 1443/ 1444هـ (2022م)</t>
  </si>
  <si>
    <t xml:space="preserve">أداء الميزانية العامة للدولة للربع الثالث من السنة المالية الحالية 1443/ 1444هـ (2022م) </t>
  </si>
  <si>
    <t>الدين العام حتى نهاية الربع الثالث للسنة المالية 1443/ 1444هـ (2022م)</t>
  </si>
  <si>
    <t>النتائج الفعلية لأداء الميزانية حتى الربع الثالث من السنة المالية 1444/1443هـ (2022م)</t>
  </si>
  <si>
    <t>Until Q3</t>
  </si>
  <si>
    <t>Actual revenues Until Q3 of FY 2022</t>
  </si>
  <si>
    <t>Actual revenues in Q3 of FY 2021 Vs. Q3 of FY 2022</t>
  </si>
  <si>
    <t>Actual revenues Until Q3 of FY 2021 Vs. Q3 of FY 2022</t>
  </si>
  <si>
    <t xml:space="preserve">الإيرادات الفعلية حتى الربع الثالث من السنة المالية 1443/ 1444هـ (2022م) </t>
  </si>
  <si>
    <t>الإيرادات الفعلية للربع الثالث من السنة المالية 1443/ 1444هـ (2022م)</t>
  </si>
  <si>
    <t>الإيرادات الفعلية حتى الربع الثالث من السنة المالية 1444/1443هـ (2022م)</t>
  </si>
  <si>
    <t xml:space="preserve">المصروفات الفعلية حتى الربع الثالث من السنة المالية 1443/ 1444هـ (2022م) </t>
  </si>
  <si>
    <t>حتى الربع الثالث مـن السنة المالية 1443 /1444هـ (2022م) بالمقارنة مع العام السابق</t>
  </si>
  <si>
    <t>Actual expenditures Until Q3 of FY 2022</t>
  </si>
  <si>
    <t>Actual expenditures Until Q3 of FY 2021 Vs. Q3 of FY 2022</t>
  </si>
  <si>
    <t>Budget Financing Until Q3 of FY 2022</t>
  </si>
  <si>
    <t>نتائج الفائض/(العجز) ومصادر التمويـــل حتى الربع الثالث من السنة المالية 1443 / 1444هـ  (2022م)</t>
  </si>
  <si>
    <t>نسبة التغير للمنصرف الفعلي حتى الربع الحالي مقارنة بالفترة المماثلة من العام السابق</t>
  </si>
  <si>
    <t>Until Q3 of FY 2022</t>
  </si>
  <si>
    <t>Public debt Until Q3 of FY 2022</t>
  </si>
  <si>
    <t>Actual performance Until Q3 of FY 2022</t>
  </si>
  <si>
    <t>Until Q3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</si>
</sst>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1"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b/>
      <sz val="12"/>
      <color rgb="FFA80000"/>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
      <sz val="14"/>
      <color theme="1"/>
      <name val="Sakkal Majalla"/>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3" fillId="0" borderId="0" applyFont="0" applyFill="0" applyBorder="0" applyAlignment="0" applyProtection="0"/>
    <xf numFmtId="0" fontId="34" fillId="0" borderId="0" applyNumberFormat="0" applyFill="0" applyBorder="0" applyAlignment="0" applyProtection="0"/>
    <xf numFmtId="43" fontId="13" fillId="0" borderId="0" applyFont="0" applyFill="0" applyBorder="0" applyAlignment="0" applyProtection="0"/>
  </cellStyleXfs>
  <cellXfs count="183">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5"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right" vertical="center" readingOrder="2"/>
    </xf>
    <xf numFmtId="0" fontId="2" fillId="0" borderId="0" xfId="0" applyFont="1" applyAlignment="1">
      <alignment horizontal="right"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7" fillId="6" borderId="0" xfId="0" applyFont="1" applyFill="1" applyAlignment="1">
      <alignment horizontal="right" vertical="center"/>
    </xf>
    <xf numFmtId="0" fontId="7"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9"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7" fillId="7" borderId="0" xfId="0" applyNumberFormat="1" applyFont="1" applyFill="1" applyAlignment="1">
      <alignment horizontal="center" vertical="center"/>
    </xf>
    <xf numFmtId="0" fontId="2" fillId="0" borderId="0" xfId="0" applyFont="1" applyAlignment="1">
      <alignment vertical="center"/>
    </xf>
    <xf numFmtId="0" fontId="7" fillId="7" borderId="0" xfId="0" applyFont="1" applyFill="1" applyAlignment="1">
      <alignment horizontal="right" vertical="center"/>
    </xf>
    <xf numFmtId="0" fontId="7"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10" fillId="7" borderId="0" xfId="0" applyFont="1" applyFill="1" applyAlignment="1">
      <alignment horizontal="center" vertical="center"/>
    </xf>
    <xf numFmtId="0" fontId="12" fillId="8" borderId="0" xfId="0" applyFont="1" applyFill="1" applyAlignment="1">
      <alignment horizontal="right" vertical="center"/>
    </xf>
    <xf numFmtId="0" fontId="12" fillId="8" borderId="0" xfId="0" applyFont="1" applyFill="1" applyAlignment="1">
      <alignment horizontal="right" vertical="center" wrapText="1"/>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6" fillId="9" borderId="12"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vertical="center" readingOrder="1"/>
    </xf>
    <xf numFmtId="3" fontId="6"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4" fillId="0" borderId="2" xfId="0" applyNumberFormat="1" applyFont="1" applyBorder="1" applyAlignment="1">
      <alignment horizontal="center" vertical="center"/>
    </xf>
    <xf numFmtId="37" fontId="20" fillId="0" borderId="2" xfId="0" applyNumberFormat="1" applyFont="1" applyBorder="1" applyAlignment="1">
      <alignment horizontal="center" vertical="center"/>
    </xf>
    <xf numFmtId="0" fontId="19" fillId="0" borderId="0" xfId="0" applyFont="1"/>
    <xf numFmtId="0" fontId="19"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7" fillId="4" borderId="0" xfId="1" applyFont="1" applyFill="1" applyAlignment="1">
      <alignment horizontal="center" vertical="center"/>
    </xf>
    <xf numFmtId="3" fontId="2" fillId="0" borderId="0" xfId="0" applyNumberFormat="1" applyFont="1" applyAlignment="1">
      <alignment horizontal="center" vertical="center"/>
    </xf>
    <xf numFmtId="3" fontId="7" fillId="6" borderId="0" xfId="0" applyNumberFormat="1" applyFont="1" applyFill="1" applyAlignment="1">
      <alignment horizontal="center" vertical="center"/>
    </xf>
    <xf numFmtId="9" fontId="7" fillId="6" borderId="0" xfId="1" applyFont="1" applyFill="1" applyAlignment="1">
      <alignment horizontal="center" vertical="center"/>
    </xf>
    <xf numFmtId="37" fontId="20" fillId="0" borderId="0" xfId="0" applyNumberFormat="1" applyFont="1" applyAlignment="1">
      <alignment horizontal="center" vertical="center"/>
    </xf>
    <xf numFmtId="0" fontId="16" fillId="0" borderId="0" xfId="0" applyFont="1" applyAlignment="1">
      <alignment horizontal="left" vertical="center" readingOrder="1"/>
    </xf>
    <xf numFmtId="0" fontId="21" fillId="0" borderId="0" xfId="0" applyFont="1" applyAlignment="1">
      <alignment horizontal="right" vertical="center" readingOrder="1"/>
    </xf>
    <xf numFmtId="0" fontId="22" fillId="0" borderId="0" xfId="0" applyFont="1"/>
    <xf numFmtId="0" fontId="21" fillId="0" borderId="0" xfId="0" applyFont="1" applyAlignment="1">
      <alignment horizontal="left" vertical="center" readingOrder="1"/>
    </xf>
    <xf numFmtId="0" fontId="23" fillId="0" borderId="0" xfId="0" applyFont="1"/>
    <xf numFmtId="0" fontId="24" fillId="0" borderId="0" xfId="0" applyFont="1"/>
    <xf numFmtId="0" fontId="25" fillId="0" borderId="0" xfId="0" applyFont="1" applyAlignment="1">
      <alignment horizontal="right" vertical="center" readingOrder="2"/>
    </xf>
    <xf numFmtId="0" fontId="26" fillId="0" borderId="0" xfId="0" applyFont="1"/>
    <xf numFmtId="0" fontId="25" fillId="0" borderId="0" xfId="0" applyFont="1" applyAlignment="1">
      <alignment horizontal="left" vertical="center" readingOrder="1"/>
    </xf>
    <xf numFmtId="0" fontId="27" fillId="0" borderId="0" xfId="0" applyFont="1" applyAlignment="1">
      <alignment horizontal="right" vertical="center" readingOrder="2"/>
    </xf>
    <xf numFmtId="0" fontId="27" fillId="0" borderId="0" xfId="0" applyFont="1" applyAlignment="1">
      <alignment horizontal="left" vertical="center" readingOrder="1"/>
    </xf>
    <xf numFmtId="0" fontId="28" fillId="0" borderId="0" xfId="0" applyFont="1" applyAlignment="1">
      <alignment horizontal="right" vertical="center" readingOrder="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6" fillId="0" borderId="0" xfId="0" applyFont="1" applyAlignment="1">
      <alignment horizontal="right"/>
    </xf>
    <xf numFmtId="0" fontId="25" fillId="0" borderId="0" xfId="0" applyFont="1" applyAlignment="1">
      <alignment horizontal="left" vertical="center" readingOrder="2"/>
    </xf>
    <xf numFmtId="0" fontId="29" fillId="0" borderId="0" xfId="0" applyFont="1" applyAlignment="1">
      <alignment horizontal="right" vertical="center" readingOrder="2"/>
    </xf>
    <xf numFmtId="0" fontId="26" fillId="0" borderId="0" xfId="0" applyFont="1" applyAlignment="1">
      <alignment horizontal="left"/>
    </xf>
    <xf numFmtId="0" fontId="29" fillId="0" borderId="0" xfId="0" applyFont="1" applyAlignment="1">
      <alignment horizontal="left" vertical="center" readingOrder="1"/>
    </xf>
    <xf numFmtId="0" fontId="32" fillId="6" borderId="0" xfId="0" applyFont="1" applyFill="1" applyAlignment="1">
      <alignment horizontal="right" vertical="center" wrapText="1" readingOrder="2"/>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8" borderId="0" xfId="2" applyFont="1" applyFill="1" applyAlignment="1">
      <alignment horizontal="right" vertical="center" wrapText="1"/>
    </xf>
    <xf numFmtId="0" fontId="12" fillId="8" borderId="0" xfId="2" applyFont="1" applyFill="1" applyAlignment="1">
      <alignment horizontal="right" vertical="center"/>
    </xf>
    <xf numFmtId="0" fontId="12" fillId="8" borderId="0" xfId="2" applyFont="1" applyFill="1" applyAlignment="1">
      <alignment horizontal="left" vertical="center" wrapText="1"/>
    </xf>
    <xf numFmtId="0" fontId="12" fillId="8" borderId="0" xfId="2" applyFont="1" applyFill="1" applyAlignment="1">
      <alignment horizontal="left" vertical="center"/>
    </xf>
    <xf numFmtId="0" fontId="35" fillId="0" borderId="0" xfId="0" applyFont="1"/>
    <xf numFmtId="0" fontId="36" fillId="0" borderId="0" xfId="0" applyFont="1" applyAlignment="1">
      <alignment horizontal="right" vertical="center" readingOrder="2"/>
    </xf>
    <xf numFmtId="0" fontId="37" fillId="11" borderId="0" xfId="0" applyFont="1" applyFill="1" applyAlignment="1">
      <alignment horizontal="right" vertical="center" wrapText="1" readingOrder="2"/>
    </xf>
    <xf numFmtId="0" fontId="38" fillId="9" borderId="0" xfId="0" applyFont="1" applyFill="1" applyAlignment="1">
      <alignment horizontal="center" vertical="center" wrapText="1" readingOrder="2"/>
    </xf>
    <xf numFmtId="0" fontId="38" fillId="9" borderId="0" xfId="0" applyFont="1" applyFill="1" applyAlignment="1">
      <alignment horizontal="center" vertical="center" wrapText="1" readingOrder="1"/>
    </xf>
    <xf numFmtId="0" fontId="37" fillId="2" borderId="0" xfId="0" applyFont="1" applyFill="1" applyAlignment="1">
      <alignment horizontal="right" vertical="center" wrapText="1" readingOrder="2"/>
    </xf>
    <xf numFmtId="0" fontId="37" fillId="2" borderId="16" xfId="0" applyFont="1" applyFill="1" applyBorder="1" applyAlignment="1">
      <alignment horizontal="right" vertical="center" wrapText="1" readingOrder="2"/>
    </xf>
    <xf numFmtId="0" fontId="37" fillId="0" borderId="0" xfId="0" applyFont="1" applyAlignment="1">
      <alignment horizontal="right" vertical="center" wrapText="1" readingOrder="2"/>
    </xf>
    <xf numFmtId="0" fontId="23" fillId="0" borderId="0" xfId="0" applyFont="1" applyAlignment="1">
      <alignment horizontal="right" vertical="center"/>
    </xf>
    <xf numFmtId="0" fontId="33" fillId="0" borderId="0" xfId="0" applyFont="1" applyAlignment="1">
      <alignment horizontal="right" vertical="center"/>
    </xf>
    <xf numFmtId="0" fontId="28" fillId="0" borderId="0" xfId="0" applyFont="1"/>
    <xf numFmtId="0" fontId="39" fillId="0" borderId="0" xfId="0" applyFont="1"/>
    <xf numFmtId="0" fontId="40" fillId="0" borderId="0" xfId="0" applyFont="1"/>
    <xf numFmtId="0" fontId="41" fillId="0" borderId="0" xfId="0" applyFont="1" applyAlignment="1">
      <alignment horizontal="right"/>
    </xf>
    <xf numFmtId="0" fontId="41" fillId="0" borderId="0" xfId="0" applyFont="1" applyAlignment="1">
      <alignment horizontal="left"/>
    </xf>
    <xf numFmtId="0" fontId="42" fillId="0" borderId="0" xfId="0" applyFont="1"/>
    <xf numFmtId="0" fontId="44" fillId="0" borderId="0" xfId="0" applyFont="1" applyAlignment="1">
      <alignment horizontal="right" vertical="center" readingOrder="2"/>
    </xf>
    <xf numFmtId="0" fontId="44" fillId="0" borderId="0" xfId="0" applyFont="1" applyAlignment="1">
      <alignment horizontal="center" vertical="center" readingOrder="2"/>
    </xf>
    <xf numFmtId="0" fontId="9" fillId="0" borderId="0" xfId="0" applyFont="1" applyAlignment="1">
      <alignment vertical="center"/>
    </xf>
    <xf numFmtId="0" fontId="0" fillId="0" borderId="0" xfId="0" applyAlignment="1">
      <alignment vertical="center"/>
    </xf>
    <xf numFmtId="164" fontId="0" fillId="0" borderId="0" xfId="3" applyNumberFormat="1" applyFont="1"/>
    <xf numFmtId="0" fontId="36" fillId="0" borderId="0" xfId="0" applyFont="1" applyAlignment="1">
      <alignment horizontal="left" vertical="center" readingOrder="2"/>
    </xf>
    <xf numFmtId="0" fontId="46" fillId="0" borderId="0" xfId="0" applyFont="1" applyAlignment="1">
      <alignment horizontal="left"/>
    </xf>
    <xf numFmtId="0" fontId="46" fillId="0" borderId="0" xfId="0" applyFont="1"/>
    <xf numFmtId="0" fontId="37" fillId="2" borderId="0" xfId="0" applyFont="1" applyFill="1" applyAlignment="1">
      <alignment horizontal="left" vertical="center" wrapText="1" readingOrder="1"/>
    </xf>
    <xf numFmtId="0" fontId="37" fillId="11" borderId="0" xfId="0" applyFont="1" applyFill="1" applyAlignment="1">
      <alignment horizontal="left" vertical="center" wrapText="1" readingOrder="1"/>
    </xf>
    <xf numFmtId="0" fontId="37" fillId="2" borderId="16" xfId="0" applyFont="1" applyFill="1" applyBorder="1" applyAlignment="1">
      <alignment horizontal="left" vertical="center" wrapText="1" readingOrder="1"/>
    </xf>
    <xf numFmtId="0" fontId="47" fillId="0" borderId="2" xfId="0" applyFont="1" applyBorder="1" applyAlignment="1">
      <alignment horizontal="left" vertical="center"/>
    </xf>
    <xf numFmtId="0" fontId="47" fillId="0" borderId="2" xfId="0" applyFont="1" applyBorder="1" applyAlignment="1">
      <alignment horizontal="right" vertical="center"/>
    </xf>
    <xf numFmtId="0" fontId="0" fillId="0" borderId="0" xfId="1" applyNumberFormat="1" applyFont="1"/>
    <xf numFmtId="0" fontId="30" fillId="5" borderId="0" xfId="0" applyFont="1" applyFill="1" applyAlignment="1">
      <alignment horizontal="center" vertical="center" wrapText="1" readingOrder="1"/>
    </xf>
    <xf numFmtId="0" fontId="14" fillId="3" borderId="0" xfId="0" applyFont="1" applyFill="1" applyAlignment="1">
      <alignment horizontal="center" vertical="center" wrapText="1"/>
    </xf>
    <xf numFmtId="3" fontId="1" fillId="0" borderId="1" xfId="0" applyNumberFormat="1" applyFont="1" applyBorder="1" applyAlignment="1">
      <alignment horizontal="center" vertical="center"/>
    </xf>
    <xf numFmtId="37" fontId="7"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7"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9" fontId="7" fillId="6" borderId="0" xfId="1" applyFont="1" applyFill="1" applyBorder="1" applyAlignment="1">
      <alignment horizontal="center" vertical="center"/>
    </xf>
    <xf numFmtId="0" fontId="23" fillId="0" borderId="0" xfId="0" applyFont="1" applyAlignment="1">
      <alignment horizontal="right"/>
    </xf>
    <xf numFmtId="0" fontId="16" fillId="0" borderId="0" xfId="0" applyFont="1" applyAlignment="1">
      <alignment horizontal="right"/>
    </xf>
    <xf numFmtId="3" fontId="49" fillId="0" borderId="0" xfId="0" applyNumberFormat="1" applyFont="1" applyAlignment="1">
      <alignment horizontal="right" vertical="center"/>
    </xf>
    <xf numFmtId="3" fontId="49" fillId="0" borderId="0" xfId="0" applyNumberFormat="1" applyFont="1" applyAlignment="1">
      <alignment horizontal="center" vertical="center"/>
    </xf>
    <xf numFmtId="3" fontId="49" fillId="0" borderId="3" xfId="0" applyNumberFormat="1" applyFont="1" applyBorder="1" applyAlignment="1">
      <alignment horizontal="right" vertical="center"/>
    </xf>
    <xf numFmtId="3" fontId="49" fillId="0" borderId="3" xfId="0" applyNumberFormat="1" applyFont="1" applyBorder="1" applyAlignment="1">
      <alignment horizontal="center" vertical="center"/>
    </xf>
    <xf numFmtId="3" fontId="49" fillId="0" borderId="0" xfId="0" applyNumberFormat="1" applyFont="1" applyAlignment="1">
      <alignment horizontal="left" vertical="center"/>
    </xf>
    <xf numFmtId="3" fontId="49" fillId="0" borderId="3" xfId="0" applyNumberFormat="1" applyFont="1" applyBorder="1" applyAlignment="1">
      <alignment horizontal="left" vertical="center"/>
    </xf>
    <xf numFmtId="0" fontId="12" fillId="8" borderId="0" xfId="0" applyFont="1" applyFill="1" applyAlignment="1">
      <alignment horizontal="right" vertical="center" wrapText="1" readingOrder="2"/>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3" fontId="50" fillId="0" borderId="0" xfId="0" applyNumberFormat="1" applyFont="1"/>
    <xf numFmtId="3" fontId="0" fillId="0" borderId="0" xfId="0" applyNumberFormat="1"/>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2"/>
    </xf>
    <xf numFmtId="0" fontId="2" fillId="2" borderId="0" xfId="0" applyFont="1" applyFill="1" applyAlignment="1">
      <alignment horizontal="center" vertical="center"/>
    </xf>
    <xf numFmtId="0" fontId="10" fillId="3" borderId="0" xfId="0" applyFont="1" applyFill="1" applyAlignment="1">
      <alignment horizontal="center" vertical="center"/>
    </xf>
    <xf numFmtId="0" fontId="14"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10" fillId="5" borderId="0" xfId="0" applyFont="1" applyFill="1" applyAlignment="1">
      <alignment horizontal="center" vertical="center"/>
    </xf>
    <xf numFmtId="0" fontId="7" fillId="5" borderId="0" xfId="0" applyFont="1" applyFill="1" applyAlignment="1">
      <alignment horizontal="left" vertical="center"/>
    </xf>
    <xf numFmtId="0" fontId="31" fillId="5" borderId="0" xfId="0" applyFont="1" applyFill="1" applyAlignment="1">
      <alignment horizontal="center" vertical="center"/>
    </xf>
    <xf numFmtId="0" fontId="30" fillId="5" borderId="0" xfId="0" applyFont="1" applyFill="1" applyAlignment="1">
      <alignment horizontal="center" vertical="center" wrapText="1" readingOrder="2"/>
    </xf>
    <xf numFmtId="0" fontId="30" fillId="5" borderId="0" xfId="0" applyFont="1" applyFill="1" applyAlignment="1">
      <alignment horizontal="center" vertical="center" wrapText="1" readingOrder="1"/>
    </xf>
    <xf numFmtId="0" fontId="10" fillId="5" borderId="0" xfId="0" applyFont="1" applyFill="1" applyAlignment="1">
      <alignment horizontal="center" vertical="center" wrapText="1"/>
    </xf>
    <xf numFmtId="0" fontId="49"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6"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6"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E1F1E6"/>
      <color rgb="FF4BB07B"/>
      <color rgb="FF669900"/>
      <color rgb="FFA39D87"/>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4BB07B"/>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#,##0</c:formatCode>
                <c:ptCount val="3"/>
              </c:numCache>
            </c:numRef>
          </c:cat>
          <c:val>
            <c:numLit>
              <c:formatCode>General</c:formatCode>
              <c:ptCount val="3"/>
              <c:pt idx="0">
                <c:v>301869</c:v>
              </c:pt>
              <c:pt idx="1">
                <c:v>287726</c:v>
              </c:pt>
              <c:pt idx="2">
                <c:v>14143</c:v>
              </c:pt>
            </c:numLit>
          </c:val>
          <c:extLst>
            <c:ext xmlns:c15="http://schemas.microsoft.com/office/drawing/2012/chart" uri="{02D57815-91ED-43cb-92C2-25804820EDAC}">
              <c15:filteredSeriesTitle>
                <c15:tx>
                  <c:v>#REF!</c:v>
                </c15:tx>
              </c15:filteredSeriesTitle>
            </c:ex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0"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BD5-4748-92FA-F4F96B6EBD2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BD5-4748-92FA-F4F96B6EBD29}"/>
              </c:ext>
            </c:extLst>
          </c:dPt>
          <c:dPt>
            <c:idx val="2"/>
            <c:invertIfNegative val="0"/>
            <c:bubble3D val="0"/>
            <c:spPr>
              <a:solidFill>
                <a:srgbClr val="4BB07B"/>
              </a:solidFill>
              <a:ln>
                <a:noFill/>
              </a:ln>
              <a:effectLst/>
            </c:spPr>
            <c:extLst>
              <c:ext xmlns:c16="http://schemas.microsoft.com/office/drawing/2014/chart" uri="{C3380CC4-5D6E-409C-BE32-E72D297353CC}">
                <c16:uniqueId val="{00000005-4BD5-4748-92FA-F4F96B6EBD29}"/>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BD5-4748-92FA-F4F96B6EBD29}"/>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BD5-4748-92FA-F4F96B6EBD29}"/>
                </c:ext>
              </c:extLst>
            </c:dLbl>
            <c:dLbl>
              <c:idx val="2"/>
              <c:numFmt formatCode="#,##0" sourceLinked="0"/>
              <c:spPr>
                <a:noFill/>
                <a:ln>
                  <a:noFill/>
                </a:ln>
                <a:effectLst/>
              </c:spPr>
              <c:txPr>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4BD5-4748-92FA-F4F96B6EBD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950192</c:v>
              </c:pt>
              <c:pt idx="1">
                <c:v>800651</c:v>
              </c:pt>
              <c:pt idx="2">
                <c:v>149541</c:v>
              </c:pt>
            </c:numLit>
          </c:val>
          <c:extLst>
            <c:ext xmlns:c16="http://schemas.microsoft.com/office/drawing/2014/chart" uri="{C3380CC4-5D6E-409C-BE32-E72D297353CC}">
              <c16:uniqueId val="{00000006-4BD5-4748-92FA-F4F96B6EBD2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2089816</xdr:colOff>
      <xdr:row>0</xdr:row>
      <xdr:rowOff>85725</xdr:rowOff>
    </xdr:from>
    <xdr:to>
      <xdr:col>1</xdr:col>
      <xdr:colOff>4571999</xdr:colOff>
      <xdr:row>0</xdr:row>
      <xdr:rowOff>1274445</xdr:rowOff>
    </xdr:to>
    <xdr:pic>
      <xdr:nvPicPr>
        <xdr:cNvPr id="3" name="Picture 2">
          <a:extLst>
            <a:ext uri="{FF2B5EF4-FFF2-40B4-BE49-F238E27FC236}">
              <a16:creationId xmlns:a16="http://schemas.microsoft.com/office/drawing/2014/main" id="{2BBE1BB3-504C-4896-94E5-A0861DFBB7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486251" y="85725"/>
          <a:ext cx="2482183" cy="118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515937</xdr:colOff>
      <xdr:row>0</xdr:row>
      <xdr:rowOff>127001</xdr:rowOff>
    </xdr:from>
    <xdr:to>
      <xdr:col>16</xdr:col>
      <xdr:colOff>553370</xdr:colOff>
      <xdr:row>6</xdr:row>
      <xdr:rowOff>172721</xdr:rowOff>
    </xdr:to>
    <xdr:pic>
      <xdr:nvPicPr>
        <xdr:cNvPr id="9" name="Picture 8">
          <a:extLst>
            <a:ext uri="{FF2B5EF4-FFF2-40B4-BE49-F238E27FC236}">
              <a16:creationId xmlns:a16="http://schemas.microsoft.com/office/drawing/2014/main" id="{6D02D4F0-CBCA-4EAA-B751-DA9E79785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3363630" y="127001"/>
          <a:ext cx="2482183" cy="1188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943806</xdr:colOff>
      <xdr:row>0</xdr:row>
      <xdr:rowOff>76200</xdr:rowOff>
    </xdr:from>
    <xdr:to>
      <xdr:col>4</xdr:col>
      <xdr:colOff>1501108</xdr:colOff>
      <xdr:row>0</xdr:row>
      <xdr:rowOff>1091184</xdr:rowOff>
    </xdr:to>
    <xdr:pic>
      <xdr:nvPicPr>
        <xdr:cNvPr id="5" name="Picture 4">
          <a:extLst>
            <a:ext uri="{FF2B5EF4-FFF2-40B4-BE49-F238E27FC236}">
              <a16:creationId xmlns:a16="http://schemas.microsoft.com/office/drawing/2014/main" id="{00152465-7C5C-41EE-A743-D34FF588AB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99392" y="76200"/>
          <a:ext cx="2119402" cy="10149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10047734382" y="3063614"/>
          <a:ext cx="8861955" cy="4191559"/>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14</xdr:row>
      <xdr:rowOff>12700</xdr:rowOff>
    </xdr:from>
    <xdr:to>
      <xdr:col>15</xdr:col>
      <xdr:colOff>9927</xdr:colOff>
      <xdr:row>30</xdr:row>
      <xdr:rowOff>183490</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875325221" y="6520236"/>
          <a:ext cx="158504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30</xdr:row>
      <xdr:rowOff>174020</xdr:rowOff>
    </xdr:from>
    <xdr:to>
      <xdr:col>13</xdr:col>
      <xdr:colOff>510697</xdr:colOff>
      <xdr:row>30</xdr:row>
      <xdr:rowOff>174020</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10047734382" y="9138447"/>
          <a:ext cx="8861955" cy="4106893"/>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58</xdr:row>
      <xdr:rowOff>174020</xdr:rowOff>
    </xdr:from>
    <xdr:to>
      <xdr:col>13</xdr:col>
      <xdr:colOff>510697</xdr:colOff>
      <xdr:row>58</xdr:row>
      <xdr:rowOff>174020</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508001</xdr:colOff>
      <xdr:row>41</xdr:row>
      <xdr:rowOff>174335</xdr:rowOff>
    </xdr:from>
    <xdr:to>
      <xdr:col>14</xdr:col>
      <xdr:colOff>600364</xdr:colOff>
      <xdr:row>58</xdr:row>
      <xdr:rowOff>171270</xdr:rowOff>
    </xdr:to>
    <xdr:grpSp>
      <xdr:nvGrpSpPr>
        <xdr:cNvPr id="30" name="Group 29">
          <a:extLst>
            <a:ext uri="{FF2B5EF4-FFF2-40B4-BE49-F238E27FC236}">
              <a16:creationId xmlns:a16="http://schemas.microsoft.com/office/drawing/2014/main" id="{1CC6B009-C1B3-4BB5-8FB7-97B8096001B4}"/>
            </a:ext>
          </a:extLst>
        </xdr:cNvPr>
        <xdr:cNvGrpSpPr/>
      </xdr:nvGrpSpPr>
      <xdr:grpSpPr>
        <a:xfrm>
          <a:off x="10048316969" y="9381835"/>
          <a:ext cx="7712363" cy="3235435"/>
          <a:chOff x="2627790" y="2350795"/>
          <a:chExt cx="6684886" cy="3955859"/>
        </a:xfrm>
      </xdr:grpSpPr>
      <xdr:graphicFrame macro="">
        <xdr:nvGraphicFramePr>
          <xdr:cNvPr id="31" name="Chart 30">
            <a:extLst>
              <a:ext uri="{FF2B5EF4-FFF2-40B4-BE49-F238E27FC236}">
                <a16:creationId xmlns:a16="http://schemas.microsoft.com/office/drawing/2014/main" id="{83965516-CF87-41C3-BA4B-EFDDADAB6EE6}"/>
              </a:ext>
            </a:extLst>
          </xdr:cNvPr>
          <xdr:cNvGraphicFramePr/>
        </xdr:nvGraphicFramePr>
        <xdr:xfrm>
          <a:off x="2627790" y="2350795"/>
          <a:ext cx="6684886" cy="395585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2945310" y="6298757"/>
            <a:ext cx="6035040" cy="0"/>
          </a:xfrm>
          <a:prstGeom prst="line">
            <a:avLst/>
          </a:prstGeom>
          <a:noFill/>
          <a:ln>
            <a:noFill/>
          </a:ln>
        </xdr:spPr>
      </xdr:cxnSp>
    </xdr:grpSp>
    <xdr:clientData/>
  </xdr:twoCellAnchor>
  <xdr:twoCellAnchor editAs="oneCell">
    <xdr:from>
      <xdr:col>13</xdr:col>
      <xdr:colOff>518584</xdr:colOff>
      <xdr:row>0</xdr:row>
      <xdr:rowOff>148166</xdr:rowOff>
    </xdr:from>
    <xdr:to>
      <xdr:col>16</xdr:col>
      <xdr:colOff>796486</xdr:colOff>
      <xdr:row>6</xdr:row>
      <xdr:rowOff>20150</xdr:rowOff>
    </xdr:to>
    <xdr:pic>
      <xdr:nvPicPr>
        <xdr:cNvPr id="33" name="Picture 32">
          <a:extLst>
            <a:ext uri="{FF2B5EF4-FFF2-40B4-BE49-F238E27FC236}">
              <a16:creationId xmlns:a16="http://schemas.microsoft.com/office/drawing/2014/main" id="{D304E13C-AAB1-4228-9EDC-4FFEA10F67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46639181" y="148166"/>
          <a:ext cx="2119402" cy="1014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806087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910167</xdr:colOff>
      <xdr:row>0</xdr:row>
      <xdr:rowOff>116417</xdr:rowOff>
    </xdr:from>
    <xdr:to>
      <xdr:col>7</xdr:col>
      <xdr:colOff>521319</xdr:colOff>
      <xdr:row>0</xdr:row>
      <xdr:rowOff>1131401</xdr:rowOff>
    </xdr:to>
    <xdr:pic>
      <xdr:nvPicPr>
        <xdr:cNvPr id="6" name="Picture 5">
          <a:extLst>
            <a:ext uri="{FF2B5EF4-FFF2-40B4-BE49-F238E27FC236}">
              <a16:creationId xmlns:a16="http://schemas.microsoft.com/office/drawing/2014/main" id="{113B55C1-70A1-4E01-B03F-EA55683B1D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2809264" y="116417"/>
          <a:ext cx="2119402" cy="1014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709779</xdr:colOff>
      <xdr:row>0</xdr:row>
      <xdr:rowOff>1200015</xdr:rowOff>
    </xdr:to>
    <xdr:pic>
      <xdr:nvPicPr>
        <xdr:cNvPr id="2" name="Picture 1">
          <a:extLst>
            <a:ext uri="{FF2B5EF4-FFF2-40B4-BE49-F238E27FC236}">
              <a16:creationId xmlns:a16="http://schemas.microsoft.com/office/drawing/2014/main" id="{C2134EED-1666-490C-91C7-D664D484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5</xdr:col>
      <xdr:colOff>10583</xdr:colOff>
      <xdr:row>0</xdr:row>
      <xdr:rowOff>105833</xdr:rowOff>
    </xdr:from>
    <xdr:to>
      <xdr:col>5</xdr:col>
      <xdr:colOff>2129985</xdr:colOff>
      <xdr:row>0</xdr:row>
      <xdr:rowOff>1120817</xdr:rowOff>
    </xdr:to>
    <xdr:pic>
      <xdr:nvPicPr>
        <xdr:cNvPr id="6" name="Picture 5">
          <a:extLst>
            <a:ext uri="{FF2B5EF4-FFF2-40B4-BE49-F238E27FC236}">
              <a16:creationId xmlns:a16="http://schemas.microsoft.com/office/drawing/2014/main" id="{A24A845A-3915-4959-A1AF-361F051D51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444765" y="105833"/>
          <a:ext cx="2119402" cy="1014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618762</xdr:colOff>
      <xdr:row>0</xdr:row>
      <xdr:rowOff>1200015</xdr:rowOff>
    </xdr:to>
    <xdr:pic>
      <xdr:nvPicPr>
        <xdr:cNvPr id="2" name="Picture 1">
          <a:extLst>
            <a:ext uri="{FF2B5EF4-FFF2-40B4-BE49-F238E27FC236}">
              <a16:creationId xmlns:a16="http://schemas.microsoft.com/office/drawing/2014/main" id="{9AC5C8A1-1F98-441D-A88D-5BC6B9082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20513" y="123825"/>
          <a:ext cx="2904762" cy="1076190"/>
        </a:xfrm>
        <a:prstGeom prst="rect">
          <a:avLst/>
        </a:prstGeom>
      </xdr:spPr>
    </xdr:pic>
    <xdr:clientData/>
  </xdr:twoCellAnchor>
  <xdr:twoCellAnchor editAs="oneCell">
    <xdr:from>
      <xdr:col>4</xdr:col>
      <xdr:colOff>1914525</xdr:colOff>
      <xdr:row>0</xdr:row>
      <xdr:rowOff>57150</xdr:rowOff>
    </xdr:from>
    <xdr:to>
      <xdr:col>5</xdr:col>
      <xdr:colOff>1986052</xdr:colOff>
      <xdr:row>0</xdr:row>
      <xdr:rowOff>1072134</xdr:rowOff>
    </xdr:to>
    <xdr:pic>
      <xdr:nvPicPr>
        <xdr:cNvPr id="5" name="Picture 4">
          <a:extLst>
            <a:ext uri="{FF2B5EF4-FFF2-40B4-BE49-F238E27FC236}">
              <a16:creationId xmlns:a16="http://schemas.microsoft.com/office/drawing/2014/main" id="{ED9C35DA-900D-4E8C-BAF4-AD8DF5C7F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090623" y="57150"/>
          <a:ext cx="2119402" cy="1014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F9C35B0C-BBE8-4AC1-83C7-A92197503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10988" y="123825"/>
          <a:ext cx="2904762" cy="1076190"/>
        </a:xfrm>
        <a:prstGeom prst="rect">
          <a:avLst/>
        </a:prstGeom>
      </xdr:spPr>
    </xdr:pic>
    <xdr:clientData/>
  </xdr:twoCellAnchor>
  <xdr:twoCellAnchor editAs="oneCell">
    <xdr:from>
      <xdr:col>2</xdr:col>
      <xdr:colOff>1876425</xdr:colOff>
      <xdr:row>0</xdr:row>
      <xdr:rowOff>76200</xdr:rowOff>
    </xdr:from>
    <xdr:to>
      <xdr:col>2</xdr:col>
      <xdr:colOff>3995827</xdr:colOff>
      <xdr:row>0</xdr:row>
      <xdr:rowOff>1091184</xdr:rowOff>
    </xdr:to>
    <xdr:pic>
      <xdr:nvPicPr>
        <xdr:cNvPr id="4" name="Picture 3">
          <a:extLst>
            <a:ext uri="{FF2B5EF4-FFF2-40B4-BE49-F238E27FC236}">
              <a16:creationId xmlns:a16="http://schemas.microsoft.com/office/drawing/2014/main" id="{CA83D0EA-1E18-48CC-9E44-C58B15FFBC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909898" y="76200"/>
          <a:ext cx="2119402" cy="1014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1160318</xdr:colOff>
      <xdr:row>0</xdr:row>
      <xdr:rowOff>69273</xdr:rowOff>
    </xdr:from>
    <xdr:to>
      <xdr:col>6</xdr:col>
      <xdr:colOff>32561</xdr:colOff>
      <xdr:row>0</xdr:row>
      <xdr:rowOff>1084257</xdr:rowOff>
    </xdr:to>
    <xdr:pic>
      <xdr:nvPicPr>
        <xdr:cNvPr id="5" name="Picture 4">
          <a:extLst>
            <a:ext uri="{FF2B5EF4-FFF2-40B4-BE49-F238E27FC236}">
              <a16:creationId xmlns:a16="http://schemas.microsoft.com/office/drawing/2014/main" id="{5B98C0A6-41E1-4B8B-98B9-A47DEBFE42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268802" y="69273"/>
          <a:ext cx="2119402" cy="10149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518583</xdr:colOff>
      <xdr:row>0</xdr:row>
      <xdr:rowOff>116417</xdr:rowOff>
    </xdr:from>
    <xdr:to>
      <xdr:col>3</xdr:col>
      <xdr:colOff>2637985</xdr:colOff>
      <xdr:row>5</xdr:row>
      <xdr:rowOff>178901</xdr:rowOff>
    </xdr:to>
    <xdr:pic>
      <xdr:nvPicPr>
        <xdr:cNvPr id="5" name="Picture 4">
          <a:extLst>
            <a:ext uri="{FF2B5EF4-FFF2-40B4-BE49-F238E27FC236}">
              <a16:creationId xmlns:a16="http://schemas.microsoft.com/office/drawing/2014/main" id="{8BF858A2-146F-4A94-94C3-6F7CC99FBE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640182" y="116417"/>
          <a:ext cx="2119402" cy="10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A20" sqref="A20"/>
    </sheetView>
  </sheetViews>
  <sheetFormatPr defaultRowHeight="15" x14ac:dyDescent="0.25"/>
  <cols>
    <col min="1" max="2" width="68.85546875" customWidth="1"/>
  </cols>
  <sheetData>
    <row r="1" spans="1:2" ht="104.25" customHeight="1" x14ac:dyDescent="0.25"/>
    <row r="2" spans="1:2" ht="32.25" x14ac:dyDescent="0.25">
      <c r="A2" s="37" t="s">
        <v>96</v>
      </c>
      <c r="B2" s="37" t="s">
        <v>97</v>
      </c>
    </row>
    <row r="3" spans="1:2" s="106" customFormat="1" ht="32.25" x14ac:dyDescent="0.25">
      <c r="A3" s="88" t="s">
        <v>177</v>
      </c>
      <c r="B3" s="90" t="s">
        <v>191</v>
      </c>
    </row>
    <row r="4" spans="1:2" ht="63.75" x14ac:dyDescent="0.25">
      <c r="A4" s="39" t="s">
        <v>128</v>
      </c>
      <c r="B4" s="40" t="s">
        <v>182</v>
      </c>
    </row>
    <row r="5" spans="1:2" ht="63.75" x14ac:dyDescent="0.25">
      <c r="A5" s="87" t="s">
        <v>200</v>
      </c>
      <c r="B5" s="89" t="s">
        <v>202</v>
      </c>
    </row>
    <row r="6" spans="1:2" ht="32.25" x14ac:dyDescent="0.25">
      <c r="A6" s="88" t="s">
        <v>9</v>
      </c>
      <c r="B6" s="90" t="s">
        <v>44</v>
      </c>
    </row>
    <row r="7" spans="1:2" ht="32.25" x14ac:dyDescent="0.25">
      <c r="A7" s="87" t="s">
        <v>12</v>
      </c>
      <c r="B7" s="89" t="s">
        <v>45</v>
      </c>
    </row>
    <row r="8" spans="1:2" ht="32.25" x14ac:dyDescent="0.25">
      <c r="A8" s="38" t="s">
        <v>67</v>
      </c>
      <c r="B8" s="89" t="s">
        <v>188</v>
      </c>
    </row>
    <row r="9" spans="1:2" ht="63.75" x14ac:dyDescent="0.25">
      <c r="A9" s="139" t="s">
        <v>201</v>
      </c>
      <c r="B9" s="40" t="s">
        <v>203</v>
      </c>
    </row>
    <row r="10" spans="1:2" ht="32.25" x14ac:dyDescent="0.25">
      <c r="A10" s="38" t="s">
        <v>79</v>
      </c>
      <c r="B10" s="41" t="s">
        <v>87</v>
      </c>
    </row>
    <row r="11" spans="1:2" ht="32.25" x14ac:dyDescent="0.25">
      <c r="A11" s="88" t="s">
        <v>131</v>
      </c>
      <c r="B11" s="90" t="s">
        <v>130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ix!A1" display="ملحق تعريف البنود" xr:uid="{00000000-0004-0000-0000-00000B000000}"/>
    <hyperlink ref="B11" location="Appen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Deficit!A1" display="Financing" xr:uid="{CDAE58BA-C3DD-4242-B0BD-36141A0123D7}"/>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120" zoomScaleNormal="120" workbookViewId="0">
      <selection activeCell="E30" sqref="E30"/>
    </sheetView>
  </sheetViews>
  <sheetFormatPr defaultRowHeight="15" x14ac:dyDescent="0.25"/>
  <sheetData>
    <row r="8" spans="2:17" ht="35.25" x14ac:dyDescent="0.25">
      <c r="B8" s="107" t="s">
        <v>177</v>
      </c>
      <c r="P8" s="108" t="s">
        <v>178</v>
      </c>
    </row>
    <row r="10" spans="2:17" ht="10.5" customHeight="1" x14ac:dyDescent="0.25">
      <c r="B10" s="152" t="s">
        <v>183</v>
      </c>
      <c r="C10" s="152"/>
      <c r="D10" s="152"/>
      <c r="E10" s="152"/>
      <c r="F10" s="152"/>
      <c r="G10" s="152"/>
      <c r="H10" s="152"/>
      <c r="K10" s="151" t="s">
        <v>181</v>
      </c>
      <c r="L10" s="151"/>
      <c r="M10" s="151"/>
      <c r="N10" s="151"/>
      <c r="O10" s="151"/>
      <c r="P10" s="151"/>
      <c r="Q10" s="151"/>
    </row>
    <row r="11" spans="2:17" ht="14.25" customHeight="1" x14ac:dyDescent="0.25">
      <c r="B11" s="152"/>
      <c r="C11" s="152"/>
      <c r="D11" s="152"/>
      <c r="E11" s="152"/>
      <c r="F11" s="152"/>
      <c r="G11" s="152"/>
      <c r="H11" s="152"/>
      <c r="K11" s="151"/>
      <c r="L11" s="151"/>
      <c r="M11" s="151"/>
      <c r="N11" s="151"/>
      <c r="O11" s="151"/>
      <c r="P11" s="151"/>
      <c r="Q11" s="151"/>
    </row>
    <row r="12" spans="2:17" ht="14.25" customHeight="1" x14ac:dyDescent="0.25">
      <c r="B12" s="152"/>
      <c r="C12" s="152"/>
      <c r="D12" s="152"/>
      <c r="E12" s="152"/>
      <c r="F12" s="152"/>
      <c r="G12" s="152"/>
      <c r="H12" s="152"/>
      <c r="K12" s="151"/>
      <c r="L12" s="151"/>
      <c r="M12" s="151"/>
      <c r="N12" s="151"/>
      <c r="O12" s="151"/>
      <c r="P12" s="151"/>
      <c r="Q12" s="151"/>
    </row>
    <row r="13" spans="2:17" ht="14.25" customHeight="1" x14ac:dyDescent="0.25">
      <c r="B13" s="152"/>
      <c r="C13" s="152"/>
      <c r="D13" s="152"/>
      <c r="E13" s="152"/>
      <c r="F13" s="152"/>
      <c r="G13" s="152"/>
      <c r="H13" s="152"/>
      <c r="K13" s="151"/>
      <c r="L13" s="151"/>
      <c r="M13" s="151"/>
      <c r="N13" s="151"/>
      <c r="O13" s="151"/>
      <c r="P13" s="151"/>
      <c r="Q13" s="151"/>
    </row>
    <row r="14" spans="2:17" ht="14.25" customHeight="1" x14ac:dyDescent="0.25">
      <c r="B14" s="152"/>
      <c r="C14" s="152"/>
      <c r="D14" s="152"/>
      <c r="E14" s="152"/>
      <c r="F14" s="152"/>
      <c r="G14" s="152"/>
      <c r="H14" s="152"/>
      <c r="K14" s="151"/>
      <c r="L14" s="151"/>
      <c r="M14" s="151"/>
      <c r="N14" s="151"/>
      <c r="O14" s="151"/>
      <c r="P14" s="151"/>
      <c r="Q14" s="151"/>
    </row>
    <row r="15" spans="2:17" ht="14.25" customHeight="1" x14ac:dyDescent="0.25">
      <c r="B15" s="152"/>
      <c r="C15" s="152"/>
      <c r="D15" s="152"/>
      <c r="E15" s="152"/>
      <c r="F15" s="152"/>
      <c r="G15" s="152"/>
      <c r="H15" s="152"/>
      <c r="K15" s="151"/>
      <c r="L15" s="151"/>
      <c r="M15" s="151"/>
      <c r="N15" s="151"/>
      <c r="O15" s="151"/>
      <c r="P15" s="151"/>
      <c r="Q15" s="151"/>
    </row>
    <row r="16" spans="2:17" ht="14.25" customHeight="1" x14ac:dyDescent="0.25">
      <c r="B16" s="152"/>
      <c r="C16" s="152"/>
      <c r="D16" s="152"/>
      <c r="E16" s="152"/>
      <c r="F16" s="152"/>
      <c r="G16" s="152"/>
      <c r="H16" s="152"/>
      <c r="K16" s="151"/>
      <c r="L16" s="151"/>
      <c r="M16" s="151"/>
      <c r="N16" s="151"/>
      <c r="O16" s="151"/>
      <c r="P16" s="151"/>
      <c r="Q16" s="151"/>
    </row>
    <row r="17" spans="2:17" ht="14.25" customHeight="1" x14ac:dyDescent="0.25">
      <c r="B17" s="152"/>
      <c r="C17" s="152"/>
      <c r="D17" s="152"/>
      <c r="E17" s="152"/>
      <c r="F17" s="152"/>
      <c r="G17" s="152"/>
      <c r="H17" s="152"/>
      <c r="K17" s="151"/>
      <c r="L17" s="151"/>
      <c r="M17" s="151"/>
      <c r="N17" s="151"/>
      <c r="O17" s="151"/>
      <c r="P17" s="151"/>
      <c r="Q17" s="151"/>
    </row>
    <row r="18" spans="2:17" ht="14.25" customHeight="1" x14ac:dyDescent="0.25">
      <c r="B18" s="152"/>
      <c r="C18" s="152"/>
      <c r="D18" s="152"/>
      <c r="E18" s="152"/>
      <c r="F18" s="152"/>
      <c r="G18" s="152"/>
      <c r="H18" s="152"/>
      <c r="K18" s="151"/>
      <c r="L18" s="151"/>
      <c r="M18" s="151"/>
      <c r="N18" s="151"/>
      <c r="O18" s="151"/>
      <c r="P18" s="151"/>
      <c r="Q18" s="151"/>
    </row>
    <row r="19" spans="2:17" ht="14.25" customHeight="1" x14ac:dyDescent="0.25">
      <c r="B19" s="152"/>
      <c r="C19" s="152"/>
      <c r="D19" s="152"/>
      <c r="E19" s="152"/>
      <c r="F19" s="152"/>
      <c r="G19" s="152"/>
      <c r="H19" s="152"/>
      <c r="K19" s="151"/>
      <c r="L19" s="151"/>
      <c r="M19" s="151"/>
      <c r="N19" s="151"/>
      <c r="O19" s="151"/>
      <c r="P19" s="151"/>
      <c r="Q19" s="151"/>
    </row>
    <row r="20" spans="2:17" ht="14.25" customHeight="1" x14ac:dyDescent="0.25">
      <c r="B20" s="152"/>
      <c r="C20" s="152"/>
      <c r="D20" s="152"/>
      <c r="E20" s="152"/>
      <c r="F20" s="152"/>
      <c r="G20" s="152"/>
      <c r="H20" s="152"/>
      <c r="K20" s="151"/>
      <c r="L20" s="151"/>
      <c r="M20" s="151"/>
      <c r="N20" s="151"/>
      <c r="O20" s="151"/>
      <c r="P20" s="151"/>
      <c r="Q20" s="151"/>
    </row>
    <row r="21" spans="2:17" ht="14.25" customHeight="1" x14ac:dyDescent="0.25">
      <c r="B21" s="152"/>
      <c r="C21" s="152"/>
      <c r="D21" s="152"/>
      <c r="E21" s="152"/>
      <c r="F21" s="152"/>
      <c r="G21" s="152"/>
      <c r="H21" s="152"/>
      <c r="K21" s="151"/>
      <c r="L21" s="151"/>
      <c r="M21" s="151"/>
      <c r="N21" s="151"/>
      <c r="O21" s="151"/>
      <c r="P21" s="151"/>
      <c r="Q21" s="151"/>
    </row>
    <row r="22" spans="2:17" ht="14.25" customHeight="1" x14ac:dyDescent="0.25">
      <c r="B22" s="152"/>
      <c r="C22" s="152"/>
      <c r="D22" s="152"/>
      <c r="E22" s="152"/>
      <c r="F22" s="152"/>
      <c r="G22" s="152"/>
      <c r="H22" s="152"/>
      <c r="K22" s="151"/>
      <c r="L22" s="151"/>
      <c r="M22" s="151"/>
      <c r="N22" s="151"/>
      <c r="O22" s="151"/>
      <c r="P22" s="151"/>
      <c r="Q22" s="151"/>
    </row>
    <row r="23" spans="2:17" ht="14.25" customHeight="1" x14ac:dyDescent="0.25">
      <c r="B23" s="152"/>
      <c r="C23" s="152"/>
      <c r="D23" s="152"/>
      <c r="E23" s="152"/>
      <c r="F23" s="152"/>
      <c r="G23" s="152"/>
      <c r="H23" s="152"/>
      <c r="K23" s="151"/>
      <c r="L23" s="151"/>
      <c r="M23" s="151"/>
      <c r="N23" s="151"/>
      <c r="O23" s="151"/>
      <c r="P23" s="151"/>
      <c r="Q23" s="151"/>
    </row>
    <row r="24" spans="2:17" ht="14.25" customHeight="1" x14ac:dyDescent="0.25">
      <c r="B24" s="152"/>
      <c r="C24" s="152"/>
      <c r="D24" s="152"/>
      <c r="E24" s="152"/>
      <c r="F24" s="152"/>
      <c r="G24" s="152"/>
      <c r="H24" s="152"/>
      <c r="K24" s="151"/>
      <c r="L24" s="151"/>
      <c r="M24" s="151"/>
      <c r="N24" s="151"/>
      <c r="O24" s="151"/>
      <c r="P24" s="151"/>
      <c r="Q24" s="151"/>
    </row>
    <row r="25" spans="2:17" ht="14.25" customHeight="1" x14ac:dyDescent="0.25">
      <c r="B25" s="152"/>
      <c r="C25" s="152"/>
      <c r="D25" s="152"/>
      <c r="E25" s="152"/>
      <c r="F25" s="152"/>
      <c r="G25" s="152"/>
      <c r="H25" s="152"/>
      <c r="K25" s="151"/>
      <c r="L25" s="151"/>
      <c r="M25" s="151"/>
      <c r="N25" s="151"/>
      <c r="O25" s="151"/>
      <c r="P25" s="151"/>
      <c r="Q25" s="151"/>
    </row>
    <row r="26" spans="2:17" ht="15" customHeight="1" x14ac:dyDescent="0.25">
      <c r="B26" s="152"/>
      <c r="C26" s="152"/>
      <c r="D26" s="152"/>
      <c r="E26" s="152"/>
      <c r="F26" s="152"/>
      <c r="G26" s="152"/>
      <c r="H26" s="152"/>
      <c r="K26" s="151"/>
      <c r="L26" s="151"/>
      <c r="M26" s="151"/>
      <c r="N26" s="151"/>
      <c r="O26" s="151"/>
      <c r="P26" s="151"/>
      <c r="Q26" s="151"/>
    </row>
    <row r="27" spans="2:17" ht="15" customHeight="1" x14ac:dyDescent="0.25">
      <c r="B27" s="152"/>
      <c r="C27" s="152"/>
      <c r="D27" s="152"/>
      <c r="E27" s="152"/>
      <c r="F27" s="152"/>
      <c r="G27" s="152"/>
      <c r="H27" s="152"/>
      <c r="K27" s="151"/>
      <c r="L27" s="151"/>
      <c r="M27" s="151"/>
      <c r="N27" s="151"/>
      <c r="O27" s="151"/>
      <c r="P27" s="151"/>
      <c r="Q27" s="151"/>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K3" sqref="K3"/>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9" t="s">
        <v>172</v>
      </c>
      <c r="B2" s="72"/>
      <c r="C2" s="72"/>
      <c r="D2" s="72"/>
      <c r="E2" s="67" t="s">
        <v>171</v>
      </c>
    </row>
    <row r="3" spans="1:5" ht="31.5" x14ac:dyDescent="0.25">
      <c r="A3" s="100" t="s">
        <v>192</v>
      </c>
    </row>
    <row r="4" spans="1:5" ht="26.25" x14ac:dyDescent="0.7">
      <c r="A4" s="23" t="s">
        <v>43</v>
      </c>
      <c r="E4" s="6" t="s">
        <v>6</v>
      </c>
    </row>
    <row r="5" spans="1:5" ht="68.25" customHeight="1" x14ac:dyDescent="0.25">
      <c r="A5" s="153" t="s">
        <v>0</v>
      </c>
      <c r="B5" s="5" t="s">
        <v>7</v>
      </c>
      <c r="C5" s="5" t="s">
        <v>115</v>
      </c>
      <c r="D5" s="5" t="s">
        <v>117</v>
      </c>
      <c r="E5" s="153" t="s">
        <v>5</v>
      </c>
    </row>
    <row r="6" spans="1:5" ht="97.5" customHeight="1" x14ac:dyDescent="0.25">
      <c r="A6" s="153"/>
      <c r="B6" s="7" t="s">
        <v>8</v>
      </c>
      <c r="C6" s="7" t="s">
        <v>116</v>
      </c>
      <c r="D6" s="7" t="s">
        <v>118</v>
      </c>
      <c r="E6" s="153"/>
    </row>
    <row r="7" spans="1:5" ht="27" x14ac:dyDescent="0.25">
      <c r="A7" s="3" t="s">
        <v>1</v>
      </c>
      <c r="B7" s="50">
        <v>849064</v>
      </c>
      <c r="C7" s="50">
        <v>965486</v>
      </c>
      <c r="D7" s="50">
        <v>1045090</v>
      </c>
      <c r="E7" s="4" t="s">
        <v>3</v>
      </c>
    </row>
    <row r="8" spans="1:5" ht="27" x14ac:dyDescent="0.25">
      <c r="A8" s="1" t="s">
        <v>2</v>
      </c>
      <c r="B8" s="51">
        <v>990000</v>
      </c>
      <c r="C8" s="51">
        <v>1038933</v>
      </c>
      <c r="D8" s="51">
        <v>955000</v>
      </c>
      <c r="E8" s="2" t="s">
        <v>4</v>
      </c>
    </row>
    <row r="9" spans="1:5" ht="27.75" thickBot="1" x14ac:dyDescent="0.3">
      <c r="A9" s="119" t="s">
        <v>180</v>
      </c>
      <c r="B9" s="52">
        <v>-140936</v>
      </c>
      <c r="C9" s="52">
        <v>-73447</v>
      </c>
      <c r="D9" s="53">
        <v>90090</v>
      </c>
      <c r="E9" s="118" t="s">
        <v>184</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W65"/>
  <sheetViews>
    <sheetView showGridLines="0" showRowColHeaders="0" rightToLeft="1" zoomScale="90" zoomScaleNormal="90" workbookViewId="0">
      <selection activeCell="W33" sqref="W33"/>
    </sheetView>
  </sheetViews>
  <sheetFormatPr defaultRowHeight="15" x14ac:dyDescent="0.25"/>
  <cols>
    <col min="6" max="6" width="13" customWidth="1"/>
    <col min="17" max="17" width="12.28515625" customWidth="1"/>
    <col min="21" max="21" width="13" bestFit="1" customWidth="1"/>
    <col min="23" max="23" width="9.42578125" bestFit="1" customWidth="1"/>
  </cols>
  <sheetData>
    <row r="10" spans="1:23" s="72" customFormat="1" ht="35.25" x14ac:dyDescent="0.35">
      <c r="A10" s="71" t="s">
        <v>103</v>
      </c>
      <c r="O10" s="79"/>
      <c r="P10" s="79"/>
      <c r="Q10" s="80" t="s">
        <v>205</v>
      </c>
    </row>
    <row r="11" spans="1:23" s="72" customFormat="1" ht="35.25" x14ac:dyDescent="0.35">
      <c r="A11" s="81" t="s">
        <v>204</v>
      </c>
      <c r="N11" s="82"/>
      <c r="Q11" s="83" t="s">
        <v>206</v>
      </c>
    </row>
    <row r="12" spans="1:23" ht="26.25" x14ac:dyDescent="0.7">
      <c r="A12" s="23" t="s">
        <v>43</v>
      </c>
      <c r="Q12" s="6" t="s">
        <v>6</v>
      </c>
    </row>
    <row r="16" spans="1:23" x14ac:dyDescent="0.25">
      <c r="L16" s="54"/>
      <c r="M16" s="54"/>
      <c r="N16" s="54"/>
      <c r="O16" s="54"/>
      <c r="P16" s="54"/>
      <c r="Q16" s="54"/>
      <c r="R16" s="54"/>
      <c r="S16" s="54"/>
      <c r="W16" s="111"/>
    </row>
    <row r="17" spans="12:23" x14ac:dyDescent="0.25">
      <c r="L17" s="54"/>
      <c r="M17" s="54"/>
      <c r="N17" s="54"/>
      <c r="O17" s="54"/>
      <c r="P17" s="54"/>
      <c r="Q17" s="54"/>
      <c r="R17" s="54"/>
      <c r="S17" s="54"/>
      <c r="W17" s="111"/>
    </row>
    <row r="18" spans="12:23" x14ac:dyDescent="0.25">
      <c r="L18" s="54"/>
      <c r="M18" s="54"/>
      <c r="N18" s="54"/>
      <c r="O18" s="55"/>
      <c r="P18" s="55"/>
      <c r="Q18" s="55"/>
      <c r="R18" s="55"/>
      <c r="S18" s="55"/>
      <c r="W18" s="111"/>
    </row>
    <row r="19" spans="12:23" x14ac:dyDescent="0.25">
      <c r="L19" s="54"/>
      <c r="M19" s="54"/>
      <c r="N19" s="54"/>
      <c r="O19" s="55"/>
      <c r="R19" s="55"/>
      <c r="S19" s="55"/>
    </row>
    <row r="20" spans="12:23" x14ac:dyDescent="0.25">
      <c r="L20" s="54"/>
      <c r="M20" s="54"/>
      <c r="N20" s="54"/>
      <c r="O20" s="55"/>
      <c r="R20" s="55"/>
      <c r="S20" s="55"/>
    </row>
    <row r="21" spans="12:23" x14ac:dyDescent="0.25">
      <c r="L21" s="54"/>
      <c r="M21" s="54"/>
      <c r="N21" s="54"/>
      <c r="O21" s="55"/>
      <c r="R21" s="55"/>
      <c r="S21" s="55"/>
    </row>
    <row r="22" spans="12:23" x14ac:dyDescent="0.25">
      <c r="L22" s="54"/>
      <c r="M22" s="54"/>
      <c r="N22" s="54"/>
      <c r="O22" s="55"/>
      <c r="R22" s="55"/>
      <c r="S22" s="55"/>
      <c r="U22" s="146"/>
    </row>
    <row r="23" spans="12:23" ht="21.75" x14ac:dyDescent="0.5">
      <c r="L23" s="54"/>
      <c r="M23" s="54"/>
      <c r="N23" s="54"/>
      <c r="O23" s="55"/>
      <c r="R23" s="55"/>
      <c r="S23" s="55"/>
      <c r="U23" s="145"/>
    </row>
    <row r="24" spans="12:23" x14ac:dyDescent="0.25">
      <c r="L24" s="54"/>
      <c r="M24" s="54"/>
      <c r="N24" s="54"/>
      <c r="O24" s="55"/>
      <c r="R24" s="55"/>
      <c r="S24" s="55"/>
      <c r="U24" s="111"/>
    </row>
    <row r="25" spans="12:23" x14ac:dyDescent="0.25">
      <c r="L25" s="54"/>
      <c r="M25" s="54"/>
      <c r="N25" s="54"/>
      <c r="O25" s="55"/>
      <c r="P25" s="55"/>
      <c r="Q25" s="55"/>
      <c r="R25" s="55"/>
      <c r="S25" s="55"/>
    </row>
    <row r="26" spans="12:23" x14ac:dyDescent="0.25">
      <c r="L26" s="54"/>
      <c r="M26" s="54"/>
      <c r="N26" s="54"/>
      <c r="O26" s="54"/>
      <c r="P26" s="54"/>
      <c r="Q26" s="54"/>
      <c r="R26" s="54"/>
      <c r="S26" s="55"/>
    </row>
    <row r="27" spans="12:23" x14ac:dyDescent="0.25">
      <c r="S27" s="55"/>
    </row>
    <row r="38" spans="1:18" ht="35.25" x14ac:dyDescent="0.25">
      <c r="Q38" s="80" t="s">
        <v>205</v>
      </c>
    </row>
    <row r="39" spans="1:18" ht="35.25" x14ac:dyDescent="0.25">
      <c r="A39" s="81" t="s">
        <v>221</v>
      </c>
      <c r="B39" s="81"/>
      <c r="Q39" s="83" t="s">
        <v>238</v>
      </c>
    </row>
    <row r="40" spans="1:18" ht="26.25" x14ac:dyDescent="0.7">
      <c r="A40" s="23" t="s">
        <v>43</v>
      </c>
      <c r="Q40" s="6" t="s">
        <v>6</v>
      </c>
    </row>
    <row r="44" spans="1:18" x14ac:dyDescent="0.25">
      <c r="L44" s="54"/>
      <c r="M44" s="54"/>
      <c r="N44" s="54"/>
      <c r="O44" s="54"/>
      <c r="P44" s="54"/>
      <c r="Q44" s="54"/>
      <c r="R44" s="54"/>
    </row>
    <row r="45" spans="1:18" x14ac:dyDescent="0.25">
      <c r="L45" s="54"/>
      <c r="M45" s="54"/>
      <c r="N45" s="54"/>
      <c r="O45" s="54"/>
      <c r="P45" s="54"/>
      <c r="Q45" s="54"/>
      <c r="R45" s="54"/>
    </row>
    <row r="46" spans="1:18" x14ac:dyDescent="0.25">
      <c r="L46" s="54"/>
      <c r="M46" s="54"/>
      <c r="N46" s="54"/>
      <c r="O46" s="55"/>
      <c r="P46" s="55"/>
      <c r="Q46" s="55"/>
      <c r="R46" s="55"/>
    </row>
    <row r="47" spans="1:18" x14ac:dyDescent="0.25">
      <c r="L47" s="54"/>
      <c r="M47" s="54"/>
      <c r="N47" s="54"/>
      <c r="O47" s="55"/>
      <c r="R47" s="55"/>
    </row>
    <row r="48" spans="1:18" x14ac:dyDescent="0.25">
      <c r="L48" s="54"/>
      <c r="M48" s="54"/>
      <c r="N48" s="54"/>
      <c r="O48" s="55"/>
      <c r="R48" s="55"/>
    </row>
    <row r="49" spans="12:18" x14ac:dyDescent="0.25">
      <c r="L49" s="54"/>
      <c r="M49" s="54"/>
      <c r="N49" s="54"/>
      <c r="O49" s="55"/>
      <c r="R49" s="55"/>
    </row>
    <row r="50" spans="12:18" x14ac:dyDescent="0.25">
      <c r="L50" s="54"/>
      <c r="M50" s="54"/>
      <c r="N50" s="54"/>
      <c r="O50" s="55"/>
      <c r="R50" s="55"/>
    </row>
    <row r="51" spans="12:18" x14ac:dyDescent="0.25">
      <c r="L51" s="54"/>
      <c r="M51" s="54"/>
      <c r="N51" s="54"/>
      <c r="O51" s="55"/>
      <c r="R51" s="55"/>
    </row>
    <row r="52" spans="12:18" x14ac:dyDescent="0.25">
      <c r="L52" s="54"/>
      <c r="M52" s="54"/>
      <c r="N52" s="54"/>
      <c r="O52" s="55"/>
      <c r="R52" s="55"/>
    </row>
    <row r="53" spans="12:18" x14ac:dyDescent="0.25">
      <c r="L53" s="54"/>
      <c r="M53" s="54"/>
      <c r="N53" s="54"/>
      <c r="O53" s="55"/>
      <c r="P53" s="55"/>
      <c r="Q53" s="55"/>
      <c r="R53" s="55"/>
    </row>
    <row r="54" spans="12:18" x14ac:dyDescent="0.25">
      <c r="L54" s="54"/>
      <c r="M54" s="54"/>
      <c r="N54" s="54"/>
      <c r="O54" s="54"/>
      <c r="P54" s="54"/>
      <c r="Q54" s="54"/>
      <c r="R54" s="54"/>
    </row>
    <row r="65" spans="1:15" ht="27" x14ac:dyDescent="0.7">
      <c r="A65" s="47" t="s">
        <v>208</v>
      </c>
      <c r="O65" s="48" t="s">
        <v>207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topLeftCell="A22" zoomScale="60" zoomScaleNormal="60" workbookViewId="0">
      <selection activeCell="F48" sqref="F48"/>
    </sheetView>
  </sheetViews>
  <sheetFormatPr defaultRowHeight="15" x14ac:dyDescent="0.25"/>
  <cols>
    <col min="1" max="4" width="37.7109375" customWidth="1"/>
    <col min="5" max="5" width="37.7109375" style="9" customWidth="1"/>
    <col min="6" max="7" width="37.7109375" customWidth="1"/>
  </cols>
  <sheetData>
    <row r="1" spans="1:7" ht="96" customHeight="1" x14ac:dyDescent="0.25"/>
    <row r="2" spans="1:7" ht="35.25" x14ac:dyDescent="0.9">
      <c r="A2" s="69" t="s">
        <v>9</v>
      </c>
      <c r="B2" s="69"/>
      <c r="C2" s="70"/>
      <c r="D2" s="69"/>
      <c r="G2" s="69" t="s">
        <v>44</v>
      </c>
    </row>
    <row r="3" spans="1:7" ht="35.25" x14ac:dyDescent="0.35">
      <c r="A3" s="71" t="s">
        <v>226</v>
      </c>
      <c r="B3" s="71"/>
      <c r="C3" s="72"/>
      <c r="D3" s="73"/>
      <c r="G3" s="73" t="s">
        <v>223</v>
      </c>
    </row>
    <row r="4" spans="1:7" ht="26.25" x14ac:dyDescent="0.7">
      <c r="A4" s="23" t="s">
        <v>43</v>
      </c>
      <c r="D4" s="6"/>
      <c r="E4"/>
      <c r="G4" s="6" t="s">
        <v>6</v>
      </c>
    </row>
    <row r="5" spans="1:7" ht="20.100000000000001" customHeight="1" x14ac:dyDescent="0.25">
      <c r="A5" s="158" t="s">
        <v>42</v>
      </c>
      <c r="B5" s="142" t="s">
        <v>98</v>
      </c>
      <c r="C5" s="142" t="s">
        <v>211</v>
      </c>
      <c r="D5" s="122" t="s">
        <v>189</v>
      </c>
      <c r="E5" s="155" t="s">
        <v>104</v>
      </c>
      <c r="F5" s="155"/>
      <c r="G5" s="154" t="s">
        <v>10</v>
      </c>
    </row>
    <row r="6" spans="1:7" s="46" customFormat="1" ht="20.100000000000001" customHeight="1" x14ac:dyDescent="0.3">
      <c r="A6" s="158"/>
      <c r="B6" s="142" t="s">
        <v>21</v>
      </c>
      <c r="C6" s="142">
        <v>2022</v>
      </c>
      <c r="D6" s="122">
        <v>2022</v>
      </c>
      <c r="E6" s="155">
        <v>2022</v>
      </c>
      <c r="F6" s="155"/>
      <c r="G6" s="154"/>
    </row>
    <row r="7" spans="1:7" s="46" customFormat="1" ht="27" x14ac:dyDescent="0.3">
      <c r="A7" s="3" t="s">
        <v>23</v>
      </c>
      <c r="B7" s="147">
        <v>663087</v>
      </c>
      <c r="C7" s="147">
        <v>229023</v>
      </c>
      <c r="D7" s="50">
        <v>250364</v>
      </c>
      <c r="E7" s="156">
        <v>183698.75581132501</v>
      </c>
      <c r="F7" s="156"/>
      <c r="G7" s="4" t="s">
        <v>27</v>
      </c>
    </row>
    <row r="8" spans="1:7" s="46" customFormat="1" ht="27" customHeight="1" x14ac:dyDescent="0.3">
      <c r="A8" s="24" t="s">
        <v>129</v>
      </c>
      <c r="B8" s="148">
        <v>17663</v>
      </c>
      <c r="C8" s="148">
        <v>3316</v>
      </c>
      <c r="D8" s="123">
        <v>10235</v>
      </c>
      <c r="E8" s="157">
        <v>4112.0506530299999</v>
      </c>
      <c r="F8" s="157"/>
      <c r="G8" s="25" t="s">
        <v>173</v>
      </c>
    </row>
    <row r="9" spans="1:7" s="46" customFormat="1" ht="27" customHeight="1" x14ac:dyDescent="0.3">
      <c r="A9" s="24" t="s">
        <v>100</v>
      </c>
      <c r="B9" s="148">
        <v>169495</v>
      </c>
      <c r="C9" s="148">
        <v>44855</v>
      </c>
      <c r="D9" s="123">
        <v>64220</v>
      </c>
      <c r="E9" s="157">
        <v>60419.081584300002</v>
      </c>
      <c r="F9" s="157"/>
      <c r="G9" s="25" t="s">
        <v>155</v>
      </c>
    </row>
    <row r="10" spans="1:7" s="46" customFormat="1" ht="27" customHeight="1" x14ac:dyDescent="0.3">
      <c r="A10" s="24" t="s">
        <v>101</v>
      </c>
      <c r="B10" s="148">
        <v>14409</v>
      </c>
      <c r="C10" s="148">
        <v>3920</v>
      </c>
      <c r="D10" s="123">
        <v>5424</v>
      </c>
      <c r="E10" s="157">
        <v>5064.2232126199997</v>
      </c>
      <c r="F10" s="157"/>
      <c r="G10" s="25" t="s">
        <v>174</v>
      </c>
    </row>
    <row r="11" spans="1:7" s="46" customFormat="1" ht="27" customHeight="1" x14ac:dyDescent="0.3">
      <c r="A11" s="24" t="s">
        <v>102</v>
      </c>
      <c r="B11" s="148">
        <v>25160</v>
      </c>
      <c r="C11" s="148">
        <v>2136</v>
      </c>
      <c r="D11" s="123">
        <v>19847</v>
      </c>
      <c r="E11" s="157">
        <v>3177.6035160899996</v>
      </c>
      <c r="F11" s="157"/>
      <c r="G11" s="25" t="s">
        <v>159</v>
      </c>
    </row>
    <row r="12" spans="1:7" s="46" customFormat="1" ht="27.75" customHeight="1" x14ac:dyDescent="0.3">
      <c r="A12" s="24" t="s">
        <v>24</v>
      </c>
      <c r="B12" s="148">
        <v>60379</v>
      </c>
      <c r="C12" s="148">
        <v>18618</v>
      </c>
      <c r="D12" s="123">
        <v>20274</v>
      </c>
      <c r="E12" s="157">
        <v>21486.932655519988</v>
      </c>
      <c r="F12" s="157"/>
      <c r="G12" s="25" t="s">
        <v>28</v>
      </c>
    </row>
    <row r="13" spans="1:7" s="46" customFormat="1" ht="27" x14ac:dyDescent="0.3">
      <c r="A13" s="15" t="s">
        <v>25</v>
      </c>
      <c r="B13" s="149">
        <v>287106</v>
      </c>
      <c r="C13" s="149">
        <v>72845</v>
      </c>
      <c r="D13" s="56">
        <v>120001</v>
      </c>
      <c r="E13" s="159">
        <v>94259.891621559989</v>
      </c>
      <c r="F13" s="159"/>
      <c r="G13" s="16" t="s">
        <v>29</v>
      </c>
    </row>
    <row r="14" spans="1:7" s="46" customFormat="1" ht="27" x14ac:dyDescent="0.3">
      <c r="A14" s="13" t="s">
        <v>98</v>
      </c>
      <c r="B14" s="150">
        <v>950192</v>
      </c>
      <c r="C14" s="150">
        <v>301869</v>
      </c>
      <c r="D14" s="124">
        <v>370365</v>
      </c>
      <c r="E14" s="160">
        <v>277958.64743288502</v>
      </c>
      <c r="F14" s="160"/>
      <c r="G14" s="14" t="s">
        <v>30</v>
      </c>
    </row>
    <row r="15" spans="1:7" ht="27" x14ac:dyDescent="0.25">
      <c r="A15" s="11"/>
      <c r="B15" s="11"/>
      <c r="E15" s="10"/>
    </row>
    <row r="16" spans="1:7" ht="27" x14ac:dyDescent="0.25">
      <c r="A16" s="11"/>
      <c r="B16" s="11"/>
      <c r="E16" s="10"/>
    </row>
    <row r="17" spans="1:5" ht="35.25" x14ac:dyDescent="0.35">
      <c r="A17" s="71" t="s">
        <v>227</v>
      </c>
      <c r="B17" s="71"/>
      <c r="C17" s="72"/>
      <c r="D17" s="72"/>
      <c r="E17" s="73" t="s">
        <v>224</v>
      </c>
    </row>
    <row r="18" spans="1:5" ht="18.75" customHeight="1" x14ac:dyDescent="0.35">
      <c r="A18" s="74" t="s">
        <v>120</v>
      </c>
      <c r="B18" s="74"/>
      <c r="C18" s="72"/>
      <c r="D18" s="72"/>
      <c r="E18" s="75"/>
    </row>
    <row r="19" spans="1:5" ht="26.25" x14ac:dyDescent="0.7">
      <c r="A19" s="23" t="s">
        <v>43</v>
      </c>
      <c r="B19" s="23"/>
      <c r="E19" s="6" t="s">
        <v>6</v>
      </c>
    </row>
    <row r="20" spans="1:5" ht="32.25" x14ac:dyDescent="0.25">
      <c r="A20" s="154" t="s">
        <v>42</v>
      </c>
      <c r="B20" s="77" t="s">
        <v>125</v>
      </c>
      <c r="C20" s="142" t="s">
        <v>211</v>
      </c>
      <c r="D20" s="142" t="s">
        <v>211</v>
      </c>
      <c r="E20" s="154" t="s">
        <v>10</v>
      </c>
    </row>
    <row r="21" spans="1:5" ht="32.25" x14ac:dyDescent="0.25">
      <c r="A21" s="154"/>
      <c r="B21" s="77" t="s">
        <v>124</v>
      </c>
      <c r="C21" s="78">
        <v>2022</v>
      </c>
      <c r="D21" s="78">
        <v>2021</v>
      </c>
      <c r="E21" s="154"/>
    </row>
    <row r="22" spans="1:5" ht="27" x14ac:dyDescent="0.25">
      <c r="A22" s="3" t="s">
        <v>23</v>
      </c>
      <c r="B22" s="57">
        <v>0.55000000000000004</v>
      </c>
      <c r="C22" s="147">
        <v>229023</v>
      </c>
      <c r="D22" s="140">
        <v>147975</v>
      </c>
      <c r="E22" s="4" t="s">
        <v>27</v>
      </c>
    </row>
    <row r="23" spans="1:5" ht="54" x14ac:dyDescent="0.25">
      <c r="A23" s="24" t="s">
        <v>99</v>
      </c>
      <c r="B23" s="58">
        <v>-0.05</v>
      </c>
      <c r="C23" s="148">
        <v>3316</v>
      </c>
      <c r="D23" s="141">
        <v>3498</v>
      </c>
      <c r="E23" s="25" t="s">
        <v>173</v>
      </c>
    </row>
    <row r="24" spans="1:5" ht="27" x14ac:dyDescent="0.25">
      <c r="A24" s="24" t="s">
        <v>100</v>
      </c>
      <c r="B24" s="58">
        <v>-0.32</v>
      </c>
      <c r="C24" s="148">
        <v>44855</v>
      </c>
      <c r="D24" s="141">
        <v>66096</v>
      </c>
      <c r="E24" s="25" t="s">
        <v>155</v>
      </c>
    </row>
    <row r="25" spans="1:5" ht="54" x14ac:dyDescent="0.25">
      <c r="A25" s="24" t="s">
        <v>101</v>
      </c>
      <c r="B25" s="58">
        <v>-0.17</v>
      </c>
      <c r="C25" s="148">
        <v>3920</v>
      </c>
      <c r="D25" s="141">
        <v>4718</v>
      </c>
      <c r="E25" s="25" t="s">
        <v>174</v>
      </c>
    </row>
    <row r="26" spans="1:5" ht="27" x14ac:dyDescent="0.25">
      <c r="A26" s="24" t="s">
        <v>102</v>
      </c>
      <c r="B26" s="58">
        <v>-0.23</v>
      </c>
      <c r="C26" s="148">
        <v>2136</v>
      </c>
      <c r="D26" s="141">
        <v>2781</v>
      </c>
      <c r="E26" s="25" t="s">
        <v>159</v>
      </c>
    </row>
    <row r="27" spans="1:5" ht="27" x14ac:dyDescent="0.25">
      <c r="A27" s="24" t="s">
        <v>24</v>
      </c>
      <c r="B27" s="58">
        <v>0.02</v>
      </c>
      <c r="C27" s="148">
        <v>18618</v>
      </c>
      <c r="D27" s="141">
        <v>18313</v>
      </c>
      <c r="E27" s="25" t="s">
        <v>28</v>
      </c>
    </row>
    <row r="28" spans="1:5" ht="27" x14ac:dyDescent="0.25">
      <c r="A28" s="15" t="s">
        <v>25</v>
      </c>
      <c r="B28" s="59">
        <v>-0.24</v>
      </c>
      <c r="C28" s="149">
        <v>72845</v>
      </c>
      <c r="D28" s="143">
        <v>95406</v>
      </c>
      <c r="E28" s="16" t="s">
        <v>29</v>
      </c>
    </row>
    <row r="29" spans="1:5" ht="27" x14ac:dyDescent="0.25">
      <c r="A29" s="13" t="s">
        <v>26</v>
      </c>
      <c r="B29" s="60">
        <v>0.24</v>
      </c>
      <c r="C29" s="150">
        <v>301869</v>
      </c>
      <c r="D29" s="144">
        <v>243381</v>
      </c>
      <c r="E29" s="14" t="s">
        <v>30</v>
      </c>
    </row>
    <row r="30" spans="1:5" ht="27" x14ac:dyDescent="0.25">
      <c r="A30" s="11"/>
      <c r="B30" s="11"/>
      <c r="E30" s="10"/>
    </row>
    <row r="31" spans="1:5" ht="27" x14ac:dyDescent="0.7">
      <c r="A31" s="47"/>
      <c r="E31" s="65"/>
    </row>
    <row r="32" spans="1:5" ht="35.25" x14ac:dyDescent="0.25">
      <c r="A32" s="71" t="s">
        <v>228</v>
      </c>
      <c r="B32" s="11"/>
      <c r="E32" s="73" t="s">
        <v>225</v>
      </c>
    </row>
    <row r="33" spans="1:5" ht="35.25" x14ac:dyDescent="0.25">
      <c r="A33" s="74" t="s">
        <v>120</v>
      </c>
      <c r="B33" s="11"/>
      <c r="E33" s="10"/>
    </row>
    <row r="34" spans="1:5" ht="27" x14ac:dyDescent="0.25">
      <c r="A34" s="11" t="s">
        <v>43</v>
      </c>
      <c r="B34" s="11"/>
      <c r="E34" s="128" t="s">
        <v>6</v>
      </c>
    </row>
    <row r="35" spans="1:5" ht="32.25" x14ac:dyDescent="0.25">
      <c r="A35" s="154" t="s">
        <v>42</v>
      </c>
      <c r="B35" s="77" t="s">
        <v>125</v>
      </c>
      <c r="C35" s="78" t="s">
        <v>222</v>
      </c>
      <c r="D35" s="78" t="s">
        <v>222</v>
      </c>
      <c r="E35" s="154" t="s">
        <v>10</v>
      </c>
    </row>
    <row r="36" spans="1:5" ht="32.25" x14ac:dyDescent="0.25">
      <c r="A36" s="154"/>
      <c r="B36" s="77" t="s">
        <v>124</v>
      </c>
      <c r="C36" s="78">
        <v>2022</v>
      </c>
      <c r="D36" s="78">
        <v>2021</v>
      </c>
      <c r="E36" s="154"/>
    </row>
    <row r="37" spans="1:5" ht="27" x14ac:dyDescent="0.25">
      <c r="A37" s="3" t="s">
        <v>23</v>
      </c>
      <c r="B37" s="57">
        <v>0.67</v>
      </c>
      <c r="C37" s="147">
        <v>663087</v>
      </c>
      <c r="D37" s="140">
        <v>396701</v>
      </c>
      <c r="E37" s="4" t="s">
        <v>27</v>
      </c>
    </row>
    <row r="38" spans="1:5" ht="54" x14ac:dyDescent="0.25">
      <c r="A38" s="24" t="s">
        <v>99</v>
      </c>
      <c r="B38" s="58">
        <v>0.27</v>
      </c>
      <c r="C38" s="148">
        <v>17663</v>
      </c>
      <c r="D38" s="141">
        <v>13903</v>
      </c>
      <c r="E38" s="25" t="s">
        <v>173</v>
      </c>
    </row>
    <row r="39" spans="1:5" ht="27" x14ac:dyDescent="0.25">
      <c r="A39" s="24" t="s">
        <v>100</v>
      </c>
      <c r="B39" s="58">
        <v>-0.1</v>
      </c>
      <c r="C39" s="148">
        <v>169495</v>
      </c>
      <c r="D39" s="141">
        <v>187752</v>
      </c>
      <c r="E39" s="25" t="s">
        <v>155</v>
      </c>
    </row>
    <row r="40" spans="1:5" ht="54" x14ac:dyDescent="0.25">
      <c r="A40" s="24" t="s">
        <v>101</v>
      </c>
      <c r="B40" s="58">
        <v>0.1</v>
      </c>
      <c r="C40" s="148">
        <v>14409</v>
      </c>
      <c r="D40" s="141">
        <v>13055</v>
      </c>
      <c r="E40" s="25" t="s">
        <v>174</v>
      </c>
    </row>
    <row r="41" spans="1:5" ht="27" x14ac:dyDescent="0.25">
      <c r="A41" s="24" t="s">
        <v>102</v>
      </c>
      <c r="B41" s="58">
        <v>-0.01</v>
      </c>
      <c r="C41" s="148">
        <v>25160</v>
      </c>
      <c r="D41" s="141">
        <v>25382</v>
      </c>
      <c r="E41" s="25" t="s">
        <v>159</v>
      </c>
    </row>
    <row r="42" spans="1:5" ht="27" x14ac:dyDescent="0.25">
      <c r="A42" s="24" t="s">
        <v>24</v>
      </c>
      <c r="B42" s="58">
        <v>0.02</v>
      </c>
      <c r="C42" s="148">
        <v>60379</v>
      </c>
      <c r="D42" s="141">
        <v>59454</v>
      </c>
      <c r="E42" s="25" t="s">
        <v>28</v>
      </c>
    </row>
    <row r="43" spans="1:5" ht="27" x14ac:dyDescent="0.25">
      <c r="A43" s="15" t="s">
        <v>25</v>
      </c>
      <c r="B43" s="59">
        <v>-0.04</v>
      </c>
      <c r="C43" s="149">
        <v>287106</v>
      </c>
      <c r="D43" s="143">
        <v>299547</v>
      </c>
      <c r="E43" s="16" t="s">
        <v>29</v>
      </c>
    </row>
    <row r="44" spans="1:5" ht="27" x14ac:dyDescent="0.25">
      <c r="A44" s="13" t="s">
        <v>26</v>
      </c>
      <c r="B44" s="60">
        <v>0.36</v>
      </c>
      <c r="C44" s="150">
        <v>950192</v>
      </c>
      <c r="D44" s="144">
        <v>696248</v>
      </c>
      <c r="E44" s="14" t="s">
        <v>30</v>
      </c>
    </row>
    <row r="45" spans="1:5" ht="27" x14ac:dyDescent="0.25">
      <c r="A45" s="11"/>
      <c r="B45" s="11"/>
      <c r="E45" s="10"/>
    </row>
    <row r="46" spans="1:5" ht="27" x14ac:dyDescent="0.25">
      <c r="A46" s="11" t="s">
        <v>22</v>
      </c>
      <c r="B46" s="11"/>
      <c r="E46" s="10" t="s">
        <v>11</v>
      </c>
    </row>
    <row r="47" spans="1:5" ht="27" x14ac:dyDescent="0.7">
      <c r="A47" s="47" t="s">
        <v>208</v>
      </c>
      <c r="E47" s="65" t="s">
        <v>207</v>
      </c>
    </row>
  </sheetData>
  <mergeCells count="16">
    <mergeCell ref="G5:G6"/>
    <mergeCell ref="A35:A36"/>
    <mergeCell ref="E35:E36"/>
    <mergeCell ref="E6:F6"/>
    <mergeCell ref="E7:F7"/>
    <mergeCell ref="E8:F8"/>
    <mergeCell ref="E9:F9"/>
    <mergeCell ref="A5:A6"/>
    <mergeCell ref="A20:A21"/>
    <mergeCell ref="E20:E21"/>
    <mergeCell ref="E5:F5"/>
    <mergeCell ref="E10:F10"/>
    <mergeCell ref="E11:F11"/>
    <mergeCell ref="E12:F12"/>
    <mergeCell ref="E13:F13"/>
    <mergeCell ref="E14:F14"/>
  </mergeCells>
  <phoneticPr fontId="48"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rightToLeft="1" topLeftCell="A43" zoomScale="90" zoomScaleNormal="90" workbookViewId="0">
      <selection activeCell="E54" sqref="E54"/>
    </sheetView>
  </sheetViews>
  <sheetFormatPr defaultRowHeight="15" x14ac:dyDescent="0.25"/>
  <cols>
    <col min="1" max="6" width="37.7109375" customWidth="1"/>
    <col min="7" max="7" width="44.85546875" customWidth="1"/>
  </cols>
  <sheetData>
    <row r="1" spans="1:7" ht="96" customHeight="1" x14ac:dyDescent="0.25"/>
    <row r="2" spans="1:7" ht="39.75" x14ac:dyDescent="1">
      <c r="A2" s="69" t="s">
        <v>12</v>
      </c>
      <c r="B2" s="69"/>
      <c r="C2" s="69"/>
      <c r="D2" s="69"/>
      <c r="F2" s="69" t="s">
        <v>45</v>
      </c>
      <c r="G2" s="22"/>
    </row>
    <row r="3" spans="1:7" ht="39.75" x14ac:dyDescent="1">
      <c r="A3" s="66" t="s">
        <v>229</v>
      </c>
      <c r="B3" s="66"/>
      <c r="C3" s="66"/>
      <c r="D3" s="67"/>
      <c r="F3" s="68" t="s">
        <v>231</v>
      </c>
      <c r="G3" s="22"/>
    </row>
    <row r="4" spans="1:7" ht="26.25" x14ac:dyDescent="0.7">
      <c r="A4" s="23" t="s">
        <v>43</v>
      </c>
      <c r="B4" s="23"/>
      <c r="C4" s="23"/>
      <c r="D4" s="23"/>
      <c r="F4" s="6" t="s">
        <v>6</v>
      </c>
    </row>
    <row r="5" spans="1:7" ht="35.25" x14ac:dyDescent="0.25">
      <c r="A5" s="164" t="s">
        <v>41</v>
      </c>
      <c r="B5" s="165" t="s">
        <v>21</v>
      </c>
      <c r="C5" s="121" t="s">
        <v>211</v>
      </c>
      <c r="D5" s="121" t="s">
        <v>189</v>
      </c>
      <c r="E5" s="121" t="s">
        <v>104</v>
      </c>
      <c r="F5" s="163" t="s">
        <v>13</v>
      </c>
    </row>
    <row r="6" spans="1:7" ht="20.100000000000001" customHeight="1" x14ac:dyDescent="0.25">
      <c r="A6" s="164"/>
      <c r="B6" s="165"/>
      <c r="C6" s="121">
        <v>2022</v>
      </c>
      <c r="D6" s="121">
        <v>2022</v>
      </c>
      <c r="E6" s="121">
        <v>2022</v>
      </c>
      <c r="F6" s="163"/>
    </row>
    <row r="7" spans="1:7" ht="27" x14ac:dyDescent="0.25">
      <c r="A7" s="20" t="s">
        <v>31</v>
      </c>
      <c r="B7" s="50">
        <v>377927.25424770743</v>
      </c>
      <c r="C7" s="50">
        <v>126838.89001903994</v>
      </c>
      <c r="D7" s="129">
        <v>125915.64</v>
      </c>
      <c r="E7" s="129">
        <v>125172.7</v>
      </c>
      <c r="F7" s="8" t="s">
        <v>14</v>
      </c>
    </row>
    <row r="8" spans="1:7" ht="27" x14ac:dyDescent="0.25">
      <c r="A8" s="20" t="s">
        <v>105</v>
      </c>
      <c r="B8" s="51">
        <v>150624.83212607252</v>
      </c>
      <c r="C8" s="51">
        <v>53475.211528447515</v>
      </c>
      <c r="D8" s="125">
        <v>65339.6</v>
      </c>
      <c r="E8" s="125">
        <v>31810</v>
      </c>
      <c r="F8" s="8" t="s">
        <v>15</v>
      </c>
    </row>
    <row r="9" spans="1:7" ht="27" x14ac:dyDescent="0.25">
      <c r="A9" s="20" t="s">
        <v>106</v>
      </c>
      <c r="B9" s="51">
        <v>22287.764833060002</v>
      </c>
      <c r="C9" s="51">
        <v>8090.7740653200017</v>
      </c>
      <c r="D9" s="125">
        <v>7591.4</v>
      </c>
      <c r="E9" s="125">
        <v>6606</v>
      </c>
      <c r="F9" s="8" t="s">
        <v>16</v>
      </c>
    </row>
    <row r="10" spans="1:7" ht="27" x14ac:dyDescent="0.25">
      <c r="A10" s="20" t="s">
        <v>107</v>
      </c>
      <c r="B10" s="51">
        <v>19187.0944772</v>
      </c>
      <c r="C10" s="51">
        <v>7616.918559650001</v>
      </c>
      <c r="D10" s="125">
        <v>6694</v>
      </c>
      <c r="E10" s="125">
        <v>4876</v>
      </c>
      <c r="F10" s="8" t="s">
        <v>17</v>
      </c>
    </row>
    <row r="11" spans="1:7" ht="27" x14ac:dyDescent="0.25">
      <c r="A11" s="20" t="s">
        <v>108</v>
      </c>
      <c r="B11" s="51">
        <v>1884.3368419799999</v>
      </c>
      <c r="C11" s="51">
        <v>182.5</v>
      </c>
      <c r="D11" s="125">
        <v>1360.87</v>
      </c>
      <c r="E11" s="125">
        <v>341</v>
      </c>
      <c r="F11" s="8" t="s">
        <v>18</v>
      </c>
    </row>
    <row r="12" spans="1:7" ht="27" x14ac:dyDescent="0.25">
      <c r="A12" s="20" t="s">
        <v>109</v>
      </c>
      <c r="B12" s="51">
        <v>59746.076770189997</v>
      </c>
      <c r="C12" s="51">
        <v>17756.224585499993</v>
      </c>
      <c r="D12" s="125">
        <v>29319.3</v>
      </c>
      <c r="E12" s="125">
        <v>12670.46</v>
      </c>
      <c r="F12" s="8" t="s">
        <v>19</v>
      </c>
    </row>
    <row r="13" spans="1:7" ht="27" x14ac:dyDescent="0.25">
      <c r="A13" s="20" t="s">
        <v>110</v>
      </c>
      <c r="B13" s="51">
        <v>77707.698777059995</v>
      </c>
      <c r="C13" s="56">
        <v>33312.48005785999</v>
      </c>
      <c r="D13" s="126">
        <v>20240.339100580004</v>
      </c>
      <c r="E13" s="126">
        <v>24155</v>
      </c>
      <c r="F13" s="8" t="s">
        <v>20</v>
      </c>
    </row>
    <row r="14" spans="1:7" ht="27" x14ac:dyDescent="0.25">
      <c r="A14" s="21" t="s">
        <v>111</v>
      </c>
      <c r="B14" s="56">
        <v>91286.150747240012</v>
      </c>
      <c r="C14" s="56">
        <v>40453.105743010012</v>
      </c>
      <c r="D14" s="126">
        <v>35996.60519065</v>
      </c>
      <c r="E14" s="126">
        <v>14836</v>
      </c>
      <c r="F14" s="17" t="s">
        <v>127</v>
      </c>
    </row>
    <row r="15" spans="1:7" ht="27" x14ac:dyDescent="0.25">
      <c r="A15" s="84" t="s">
        <v>98</v>
      </c>
      <c r="B15" s="127">
        <v>800651.20882050996</v>
      </c>
      <c r="C15" s="127">
        <v>287726.10455882747</v>
      </c>
      <c r="D15" s="127">
        <v>292457.88586179249</v>
      </c>
      <c r="E15" s="127">
        <v>220467</v>
      </c>
      <c r="F15" s="19" t="s">
        <v>21</v>
      </c>
    </row>
    <row r="16" spans="1:7" ht="27" x14ac:dyDescent="0.25">
      <c r="A16" s="11"/>
      <c r="B16" s="11"/>
      <c r="E16" s="10"/>
    </row>
    <row r="17" spans="1:5" ht="27" x14ac:dyDescent="0.25">
      <c r="A17" s="11"/>
      <c r="B17" s="11"/>
      <c r="E17" s="10"/>
    </row>
    <row r="18" spans="1:5" ht="28.5" customHeight="1" x14ac:dyDescent="0.35">
      <c r="A18" s="109" t="s">
        <v>209</v>
      </c>
      <c r="B18" s="71"/>
      <c r="C18" s="72"/>
      <c r="D18" s="72"/>
      <c r="E18" s="109" t="s">
        <v>210</v>
      </c>
    </row>
    <row r="19" spans="1:5" ht="20.25" customHeight="1" x14ac:dyDescent="0.35">
      <c r="A19" s="76" t="s">
        <v>119</v>
      </c>
      <c r="B19" s="74"/>
      <c r="C19" s="72"/>
      <c r="D19" s="72"/>
      <c r="E19" s="75"/>
    </row>
    <row r="20" spans="1:5" ht="26.25" x14ac:dyDescent="0.7">
      <c r="A20" s="23" t="s">
        <v>43</v>
      </c>
      <c r="B20" s="23"/>
      <c r="C20" s="23"/>
      <c r="E20" s="6" t="s">
        <v>6</v>
      </c>
    </row>
    <row r="21" spans="1:5" ht="32.25" x14ac:dyDescent="0.25">
      <c r="A21" s="161" t="s">
        <v>41</v>
      </c>
      <c r="B21" s="85" t="s">
        <v>126</v>
      </c>
      <c r="C21" s="85" t="s">
        <v>211</v>
      </c>
      <c r="D21" s="86" t="s">
        <v>211</v>
      </c>
      <c r="E21" s="161" t="s">
        <v>13</v>
      </c>
    </row>
    <row r="22" spans="1:5" ht="32.25" x14ac:dyDescent="0.25">
      <c r="A22" s="161"/>
      <c r="B22" s="85" t="s">
        <v>124</v>
      </c>
      <c r="C22" s="85">
        <v>2022</v>
      </c>
      <c r="D22" s="86">
        <v>2021</v>
      </c>
      <c r="E22" s="161"/>
    </row>
    <row r="23" spans="1:5" ht="27" x14ac:dyDescent="0.25">
      <c r="A23" s="20" t="s">
        <v>31</v>
      </c>
      <c r="B23" s="57">
        <f>C23/D23-1</f>
        <v>2.7430407350754304E-2</v>
      </c>
      <c r="C23" s="50">
        <v>126838.89001903994</v>
      </c>
      <c r="D23" s="50">
        <v>123452.53665023993</v>
      </c>
      <c r="E23" s="8" t="s">
        <v>14</v>
      </c>
    </row>
    <row r="24" spans="1:5" ht="27" x14ac:dyDescent="0.25">
      <c r="A24" s="20" t="s">
        <v>32</v>
      </c>
      <c r="B24" s="57">
        <f t="shared" ref="B24:B30" si="0">C24/D24-1</f>
        <v>0.29933187114154425</v>
      </c>
      <c r="C24" s="50">
        <v>53475.211528447515</v>
      </c>
      <c r="D24" s="50">
        <v>41155.92999459499</v>
      </c>
      <c r="E24" s="8" t="s">
        <v>15</v>
      </c>
    </row>
    <row r="25" spans="1:5" ht="27" x14ac:dyDescent="0.25">
      <c r="A25" s="20" t="s">
        <v>33</v>
      </c>
      <c r="B25" s="57">
        <f t="shared" si="0"/>
        <v>0.23667265265786863</v>
      </c>
      <c r="C25" s="50">
        <v>8090.7740653200017</v>
      </c>
      <c r="D25" s="50">
        <v>6542.3732367100001</v>
      </c>
      <c r="E25" s="8" t="s">
        <v>16</v>
      </c>
    </row>
    <row r="26" spans="1:5" ht="27" x14ac:dyDescent="0.25">
      <c r="A26" s="20" t="s">
        <v>34</v>
      </c>
      <c r="B26" s="57">
        <f t="shared" si="0"/>
        <v>0.75418557833271627</v>
      </c>
      <c r="C26" s="50">
        <v>7616.918559650001</v>
      </c>
      <c r="D26" s="50">
        <v>4342.1395397000015</v>
      </c>
      <c r="E26" s="8" t="s">
        <v>17</v>
      </c>
    </row>
    <row r="27" spans="1:5" ht="27" x14ac:dyDescent="0.25">
      <c r="A27" s="20" t="s">
        <v>35</v>
      </c>
      <c r="B27" s="57">
        <f t="shared" si="0"/>
        <v>4.398618044407776E-2</v>
      </c>
      <c r="C27" s="50">
        <v>182.5</v>
      </c>
      <c r="D27" s="50">
        <v>174.8107431100002</v>
      </c>
      <c r="E27" s="8" t="s">
        <v>18</v>
      </c>
    </row>
    <row r="28" spans="1:5" ht="27" x14ac:dyDescent="0.25">
      <c r="A28" s="20" t="s">
        <v>36</v>
      </c>
      <c r="B28" s="57">
        <f t="shared" si="0"/>
        <v>0.43173711663181713</v>
      </c>
      <c r="C28" s="50">
        <v>17756.224585499993</v>
      </c>
      <c r="D28" s="50">
        <v>12401.874882780001</v>
      </c>
      <c r="E28" s="8" t="s">
        <v>19</v>
      </c>
    </row>
    <row r="29" spans="1:5" ht="27" x14ac:dyDescent="0.25">
      <c r="A29" s="20" t="s">
        <v>37</v>
      </c>
      <c r="B29" s="57">
        <f t="shared" si="0"/>
        <v>0.55184648442772377</v>
      </c>
      <c r="C29" s="50">
        <v>33312.48005785999</v>
      </c>
      <c r="D29" s="50">
        <v>21466.350178409994</v>
      </c>
      <c r="E29" s="8" t="s">
        <v>20</v>
      </c>
    </row>
    <row r="30" spans="1:5" ht="27" x14ac:dyDescent="0.25">
      <c r="A30" s="21" t="s">
        <v>39</v>
      </c>
      <c r="B30" s="57">
        <f t="shared" si="0"/>
        <v>0.48938143273208889</v>
      </c>
      <c r="C30" s="61">
        <v>40453.105743010012</v>
      </c>
      <c r="D30" s="61">
        <v>27161.011178180001</v>
      </c>
      <c r="E30" s="17" t="s">
        <v>38</v>
      </c>
    </row>
    <row r="31" spans="1:5" ht="27" x14ac:dyDescent="0.25">
      <c r="A31" s="18" t="s">
        <v>26</v>
      </c>
      <c r="B31" s="63">
        <f t="shared" ref="B31" si="1">C31/D31-1</f>
        <v>0.21558816741560682</v>
      </c>
      <c r="C31" s="62">
        <v>287726.10455882747</v>
      </c>
      <c r="D31" s="62">
        <v>236697.02640372491</v>
      </c>
      <c r="E31" s="19" t="s">
        <v>21</v>
      </c>
    </row>
    <row r="32" spans="1:5" ht="27" x14ac:dyDescent="0.25">
      <c r="A32" s="11"/>
      <c r="B32" s="11"/>
      <c r="E32" s="10"/>
    </row>
    <row r="33" spans="1:7" ht="27" x14ac:dyDescent="0.25">
      <c r="A33" s="11"/>
      <c r="B33" s="11"/>
      <c r="E33" s="10"/>
    </row>
    <row r="34" spans="1:7" ht="42.75" customHeight="1" x14ac:dyDescent="0.9">
      <c r="A34" s="109" t="s">
        <v>229</v>
      </c>
      <c r="B34" s="110"/>
      <c r="C34" s="110"/>
      <c r="E34" s="109" t="s">
        <v>232</v>
      </c>
      <c r="G34" s="69"/>
    </row>
    <row r="35" spans="1:7" ht="35.25" x14ac:dyDescent="0.9">
      <c r="A35" s="76" t="s">
        <v>119</v>
      </c>
      <c r="G35" s="101"/>
    </row>
    <row r="36" spans="1:7" ht="26.25" x14ac:dyDescent="0.7">
      <c r="A36" s="23" t="s">
        <v>43</v>
      </c>
      <c r="E36" s="6" t="s">
        <v>6</v>
      </c>
      <c r="G36" s="6"/>
    </row>
    <row r="37" spans="1:7" ht="105.6" customHeight="1" x14ac:dyDescent="0.25">
      <c r="A37" s="161" t="s">
        <v>41</v>
      </c>
      <c r="B37" s="85" t="s">
        <v>126</v>
      </c>
      <c r="C37" s="86" t="s">
        <v>212</v>
      </c>
      <c r="D37" s="86" t="s">
        <v>213</v>
      </c>
      <c r="E37" s="161" t="s">
        <v>13</v>
      </c>
    </row>
    <row r="38" spans="1:7" ht="32.25" x14ac:dyDescent="0.25">
      <c r="A38" s="161"/>
      <c r="B38" s="85" t="s">
        <v>124</v>
      </c>
      <c r="C38" s="85">
        <v>2022</v>
      </c>
      <c r="D38" s="86">
        <v>2021</v>
      </c>
      <c r="E38" s="161"/>
    </row>
    <row r="39" spans="1:7" ht="27" x14ac:dyDescent="0.25">
      <c r="A39" s="20" t="s">
        <v>31</v>
      </c>
      <c r="B39" s="57">
        <f>C39/D39-1</f>
        <v>2.3712465480208111E-2</v>
      </c>
      <c r="C39" s="50">
        <v>377927.25424770743</v>
      </c>
      <c r="D39" s="50">
        <v>369173.24638655002</v>
      </c>
      <c r="E39" s="8" t="s">
        <v>14</v>
      </c>
    </row>
    <row r="40" spans="1:7" ht="27" x14ac:dyDescent="0.25">
      <c r="A40" s="20" t="s">
        <v>32</v>
      </c>
      <c r="B40" s="57">
        <f t="shared" ref="B40:B46" si="2">C40/D40-1</f>
        <v>0.31787850519109573</v>
      </c>
      <c r="C40" s="51">
        <v>150624.83212607252</v>
      </c>
      <c r="D40" s="50">
        <v>114293.412885</v>
      </c>
      <c r="E40" s="8" t="s">
        <v>15</v>
      </c>
    </row>
    <row r="41" spans="1:7" ht="27" x14ac:dyDescent="0.25">
      <c r="A41" s="20" t="s">
        <v>33</v>
      </c>
      <c r="B41" s="57">
        <f t="shared" si="2"/>
        <v>0.12930364295301344</v>
      </c>
      <c r="C41" s="51">
        <v>22287.764833060002</v>
      </c>
      <c r="D41" s="50">
        <v>19735.84781395</v>
      </c>
      <c r="E41" s="8" t="s">
        <v>16</v>
      </c>
    </row>
    <row r="42" spans="1:7" ht="27" x14ac:dyDescent="0.25">
      <c r="A42" s="20" t="s">
        <v>34</v>
      </c>
      <c r="B42" s="57">
        <f t="shared" si="2"/>
        <v>0.37105347887112194</v>
      </c>
      <c r="C42" s="51">
        <v>19187.0944772</v>
      </c>
      <c r="D42" s="50">
        <v>13994.41726591</v>
      </c>
      <c r="E42" s="8" t="s">
        <v>17</v>
      </c>
    </row>
    <row r="43" spans="1:7" ht="27" x14ac:dyDescent="0.25">
      <c r="A43" s="20" t="s">
        <v>35</v>
      </c>
      <c r="B43" s="57">
        <f t="shared" si="2"/>
        <v>-0.444546660130408</v>
      </c>
      <c r="C43" s="51">
        <v>1884.3368419799999</v>
      </c>
      <c r="D43" s="50">
        <v>3392.4304828600002</v>
      </c>
      <c r="E43" s="8" t="s">
        <v>18</v>
      </c>
    </row>
    <row r="44" spans="1:7" ht="27" x14ac:dyDescent="0.25">
      <c r="A44" s="20" t="s">
        <v>36</v>
      </c>
      <c r="B44" s="57">
        <f t="shared" si="2"/>
        <v>0.10281152460809428</v>
      </c>
      <c r="C44" s="51">
        <v>59746.076770189997</v>
      </c>
      <c r="D44" s="50">
        <v>54176.144732820001</v>
      </c>
      <c r="E44" s="8" t="s">
        <v>19</v>
      </c>
    </row>
    <row r="45" spans="1:7" ht="27" x14ac:dyDescent="0.25">
      <c r="A45" s="20" t="s">
        <v>37</v>
      </c>
      <c r="B45" s="57">
        <f t="shared" si="2"/>
        <v>0.23640715992467909</v>
      </c>
      <c r="C45" s="51">
        <v>77707.698777059995</v>
      </c>
      <c r="D45" s="50">
        <v>62849.602700290001</v>
      </c>
      <c r="E45" s="8" t="s">
        <v>20</v>
      </c>
    </row>
    <row r="46" spans="1:7" ht="27" x14ac:dyDescent="0.25">
      <c r="A46" s="21" t="s">
        <v>39</v>
      </c>
      <c r="B46" s="57">
        <f t="shared" si="2"/>
        <v>0.42622926558782104</v>
      </c>
      <c r="C46" s="56">
        <v>91286.150747240012</v>
      </c>
      <c r="D46" s="61">
        <v>64005.243020739996</v>
      </c>
      <c r="E46" s="17" t="s">
        <v>38</v>
      </c>
    </row>
    <row r="47" spans="1:7" ht="27" x14ac:dyDescent="0.25">
      <c r="A47" s="18" t="s">
        <v>26</v>
      </c>
      <c r="B47" s="130">
        <f>C47/D47-1</f>
        <v>0.14114594053244423</v>
      </c>
      <c r="C47" s="127">
        <v>800651.20882050996</v>
      </c>
      <c r="D47" s="62">
        <v>701620.34528811998</v>
      </c>
      <c r="E47" s="19" t="s">
        <v>21</v>
      </c>
    </row>
    <row r="48" spans="1:7" ht="27" x14ac:dyDescent="0.25">
      <c r="A48" s="11"/>
      <c r="B48" s="11"/>
      <c r="C48" s="11"/>
      <c r="D48" s="11"/>
      <c r="E48" s="11"/>
    </row>
    <row r="49" spans="1:7" ht="27" x14ac:dyDescent="0.25">
      <c r="A49" s="11"/>
      <c r="B49" s="11"/>
      <c r="C49" s="11"/>
      <c r="D49" s="120"/>
      <c r="E49" s="10"/>
    </row>
    <row r="50" spans="1:7" ht="39.75" x14ac:dyDescent="0.9">
      <c r="A50" s="109" t="s">
        <v>46</v>
      </c>
      <c r="B50" s="110"/>
      <c r="C50" s="110"/>
      <c r="D50" s="110"/>
      <c r="E50" s="110"/>
      <c r="G50" s="69"/>
    </row>
    <row r="51" spans="1:7" ht="39.75" x14ac:dyDescent="0.9">
      <c r="A51" s="101" t="s">
        <v>230</v>
      </c>
      <c r="G51" s="109" t="s">
        <v>232</v>
      </c>
    </row>
    <row r="52" spans="1:7" ht="26.25" x14ac:dyDescent="0.7">
      <c r="A52" s="23" t="s">
        <v>43</v>
      </c>
      <c r="G52" s="6" t="s">
        <v>6</v>
      </c>
    </row>
    <row r="53" spans="1:7" ht="81" x14ac:dyDescent="0.25">
      <c r="A53" s="161" t="s">
        <v>40</v>
      </c>
      <c r="B53" s="45" t="s">
        <v>122</v>
      </c>
      <c r="C53" s="45" t="s">
        <v>215</v>
      </c>
      <c r="D53" s="45" t="s">
        <v>112</v>
      </c>
      <c r="E53" s="45" t="s">
        <v>216</v>
      </c>
      <c r="F53" s="45" t="s">
        <v>235</v>
      </c>
      <c r="G53" s="162" t="s">
        <v>47</v>
      </c>
    </row>
    <row r="54" spans="1:7" ht="54" x14ac:dyDescent="0.25">
      <c r="A54" s="161"/>
      <c r="B54" s="45" t="s">
        <v>123</v>
      </c>
      <c r="C54" s="45" t="s">
        <v>214</v>
      </c>
      <c r="D54" s="45" t="s">
        <v>114</v>
      </c>
      <c r="E54" s="45" t="s">
        <v>239</v>
      </c>
      <c r="F54" s="45" t="s">
        <v>113</v>
      </c>
      <c r="G54" s="162"/>
    </row>
    <row r="55" spans="1:7" ht="27" x14ac:dyDescent="0.25">
      <c r="A55" s="20" t="s">
        <v>57</v>
      </c>
      <c r="B55" s="50">
        <v>32259.885172507275</v>
      </c>
      <c r="C55" s="50">
        <v>27446.035560202556</v>
      </c>
      <c r="D55" s="57">
        <f>C55/B55</f>
        <v>0.8507790840989351</v>
      </c>
      <c r="E55" s="50">
        <v>21964.492635517541</v>
      </c>
      <c r="F55" s="57">
        <f>C55/E55-1</f>
        <v>0.24956383084493017</v>
      </c>
      <c r="G55" s="8" t="s">
        <v>48</v>
      </c>
    </row>
    <row r="56" spans="1:7" ht="27" x14ac:dyDescent="0.25">
      <c r="A56" s="20" t="s">
        <v>58</v>
      </c>
      <c r="B56" s="50">
        <v>170899.76382662533</v>
      </c>
      <c r="C56" s="50">
        <v>159175.26370550817</v>
      </c>
      <c r="D56" s="57">
        <f t="shared" ref="D56:D63" si="3">C56/B56</f>
        <v>0.93139545743894969</v>
      </c>
      <c r="E56" s="50">
        <v>134425.58394176976</v>
      </c>
      <c r="F56" s="57">
        <f t="shared" ref="F56:F64" si="4">C56/E56-1</f>
        <v>0.18411435560108447</v>
      </c>
      <c r="G56" s="8" t="s">
        <v>49</v>
      </c>
    </row>
    <row r="57" spans="1:7" ht="27" x14ac:dyDescent="0.25">
      <c r="A57" s="20" t="s">
        <v>59</v>
      </c>
      <c r="B57" s="50">
        <v>101280.16541120625</v>
      </c>
      <c r="C57" s="50">
        <v>77127.361027929961</v>
      </c>
      <c r="D57" s="57">
        <f t="shared" si="3"/>
        <v>0.76152483277240102</v>
      </c>
      <c r="E57" s="50">
        <v>73859.879551870021</v>
      </c>
      <c r="F57" s="57">
        <f t="shared" si="4"/>
        <v>4.4238922347081155E-2</v>
      </c>
      <c r="G57" s="8" t="s">
        <v>50</v>
      </c>
    </row>
    <row r="58" spans="1:7" ht="27" x14ac:dyDescent="0.25">
      <c r="A58" s="20" t="s">
        <v>60</v>
      </c>
      <c r="B58" s="50">
        <v>49589.33080861911</v>
      </c>
      <c r="C58" s="50">
        <v>44483.970652410011</v>
      </c>
      <c r="D58" s="57">
        <f t="shared" si="3"/>
        <v>0.89704720606308852</v>
      </c>
      <c r="E58" s="50">
        <v>22694.81755831002</v>
      </c>
      <c r="F58" s="57">
        <f t="shared" si="4"/>
        <v>0.96009377639264581</v>
      </c>
      <c r="G58" s="8" t="s">
        <v>51</v>
      </c>
    </row>
    <row r="59" spans="1:7" ht="27" x14ac:dyDescent="0.25">
      <c r="A59" s="20" t="s">
        <v>61</v>
      </c>
      <c r="B59" s="50">
        <v>185102.64197416502</v>
      </c>
      <c r="C59" s="50">
        <v>146352.8982113449</v>
      </c>
      <c r="D59" s="57">
        <f t="shared" si="3"/>
        <v>0.79065807300455249</v>
      </c>
      <c r="E59" s="50">
        <v>137522.46523167982</v>
      </c>
      <c r="F59" s="57">
        <f t="shared" si="4"/>
        <v>6.4210839769260453E-2</v>
      </c>
      <c r="G59" s="8" t="s">
        <v>52</v>
      </c>
    </row>
    <row r="60" spans="1:7" ht="27" x14ac:dyDescent="0.25">
      <c r="A60" s="20" t="s">
        <v>62</v>
      </c>
      <c r="B60" s="50">
        <v>138236.06216825702</v>
      </c>
      <c r="C60" s="50">
        <v>153668.11916551497</v>
      </c>
      <c r="D60" s="57">
        <f t="shared" si="3"/>
        <v>1.1116355367420296</v>
      </c>
      <c r="E60" s="50">
        <v>133125.73499380023</v>
      </c>
      <c r="F60" s="57">
        <f t="shared" si="4"/>
        <v>0.15430813713570424</v>
      </c>
      <c r="G60" s="8" t="s">
        <v>53</v>
      </c>
    </row>
    <row r="61" spans="1:7" ht="27" x14ac:dyDescent="0.25">
      <c r="A61" s="20" t="s">
        <v>63</v>
      </c>
      <c r="B61" s="50">
        <v>53591.318246215327</v>
      </c>
      <c r="C61" s="50">
        <v>49552.061847040022</v>
      </c>
      <c r="D61" s="57">
        <f t="shared" si="3"/>
        <v>0.92462853067697093</v>
      </c>
      <c r="E61" s="50">
        <v>41244.697825640003</v>
      </c>
      <c r="F61" s="57">
        <f t="shared" si="4"/>
        <v>0.20141653253271508</v>
      </c>
      <c r="G61" s="8" t="s">
        <v>54</v>
      </c>
    </row>
    <row r="62" spans="1:7" ht="27" x14ac:dyDescent="0.25">
      <c r="A62" s="20" t="s">
        <v>65</v>
      </c>
      <c r="B62" s="50">
        <v>42037.709587593592</v>
      </c>
      <c r="C62" s="50">
        <v>27663.87235026999</v>
      </c>
      <c r="D62" s="57">
        <f t="shared" si="3"/>
        <v>0.65807277850442902</v>
      </c>
      <c r="E62" s="50">
        <v>34974.059396629978</v>
      </c>
      <c r="F62" s="57">
        <f t="shared" si="4"/>
        <v>-0.20901740239694289</v>
      </c>
      <c r="G62" s="8" t="s">
        <v>55</v>
      </c>
    </row>
    <row r="63" spans="1:7" ht="27" x14ac:dyDescent="0.25">
      <c r="A63" s="20" t="s">
        <v>64</v>
      </c>
      <c r="B63" s="50">
        <v>182003.09497619068</v>
      </c>
      <c r="C63" s="50">
        <v>115181.62630028751</v>
      </c>
      <c r="D63" s="57">
        <f t="shared" si="3"/>
        <v>0.63285531663818884</v>
      </c>
      <c r="E63" s="50">
        <v>101808.61415289999</v>
      </c>
      <c r="F63" s="57">
        <f t="shared" si="4"/>
        <v>0.13135442672172548</v>
      </c>
      <c r="G63" s="8" t="s">
        <v>56</v>
      </c>
    </row>
    <row r="64" spans="1:7" ht="27" x14ac:dyDescent="0.25">
      <c r="A64" s="18" t="s">
        <v>26</v>
      </c>
      <c r="B64" s="62">
        <v>955000</v>
      </c>
      <c r="C64" s="62">
        <v>800651.20882050809</v>
      </c>
      <c r="D64" s="63">
        <f>C64/B64</f>
        <v>0.83837822913142213</v>
      </c>
      <c r="E64" s="62">
        <v>701620.34528811742</v>
      </c>
      <c r="F64" s="63">
        <f t="shared" si="4"/>
        <v>0.14114594053244578</v>
      </c>
      <c r="G64" s="19" t="s">
        <v>21</v>
      </c>
    </row>
    <row r="65" spans="1:7" ht="27" x14ac:dyDescent="0.25">
      <c r="A65" s="11"/>
      <c r="B65" s="11"/>
      <c r="C65" s="11"/>
      <c r="D65" s="120"/>
      <c r="E65" s="10"/>
    </row>
    <row r="66" spans="1:7" ht="27" x14ac:dyDescent="0.25">
      <c r="A66" s="11" t="s">
        <v>22</v>
      </c>
      <c r="B66" s="11"/>
      <c r="C66" s="11"/>
      <c r="D66" s="120"/>
      <c r="G66" s="10" t="s">
        <v>11</v>
      </c>
    </row>
    <row r="67" spans="1:7" ht="27" x14ac:dyDescent="0.25">
      <c r="A67" s="11"/>
      <c r="B67" s="11"/>
      <c r="D67" s="120"/>
      <c r="E67" s="10"/>
    </row>
    <row r="68" spans="1:7" ht="27" x14ac:dyDescent="0.7">
      <c r="A68" s="47" t="s">
        <v>208</v>
      </c>
      <c r="G68" s="65" t="s">
        <v>207</v>
      </c>
    </row>
  </sheetData>
  <mergeCells count="9">
    <mergeCell ref="A53:A54"/>
    <mergeCell ref="G53:G54"/>
    <mergeCell ref="E37:E38"/>
    <mergeCell ref="F5:F6"/>
    <mergeCell ref="A37:A38"/>
    <mergeCell ref="A21:A22"/>
    <mergeCell ref="E21:E22"/>
    <mergeCell ref="A5:A6"/>
    <mergeCell ref="B5:B6"/>
  </mergeCells>
  <phoneticPr fontId="48" type="noConversion"/>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showGridLines="0" showRowColHeaders="0" rightToLeft="1" zoomScaleNormal="100" workbookViewId="0">
      <selection activeCell="E14" sqref="E14"/>
    </sheetView>
  </sheetViews>
  <sheetFormatPr defaultRowHeight="15" x14ac:dyDescent="0.25"/>
  <cols>
    <col min="1" max="1" width="35.7109375" customWidth="1"/>
    <col min="2" max="5" width="30.7109375" customWidth="1"/>
    <col min="6" max="6" width="35.7109375" customWidth="1"/>
  </cols>
  <sheetData>
    <row r="1" spans="1:6" ht="96" customHeight="1" x14ac:dyDescent="0.25"/>
    <row r="2" spans="1:6" ht="35.25" x14ac:dyDescent="0.9">
      <c r="A2" s="69" t="s">
        <v>187</v>
      </c>
      <c r="F2" s="69" t="s">
        <v>188</v>
      </c>
    </row>
    <row r="3" spans="1:6" s="103" customFormat="1" ht="27" x14ac:dyDescent="0.7">
      <c r="A3" s="102" t="s">
        <v>234</v>
      </c>
      <c r="F3" s="102" t="s">
        <v>233</v>
      </c>
    </row>
    <row r="4" spans="1:6" ht="26.25" x14ac:dyDescent="0.7">
      <c r="A4" s="23" t="s">
        <v>43</v>
      </c>
      <c r="F4" s="30" t="s">
        <v>6</v>
      </c>
    </row>
    <row r="5" spans="1:6" ht="32.25" customHeight="1" x14ac:dyDescent="0.25">
      <c r="A5" s="161" t="s">
        <v>0</v>
      </c>
      <c r="B5" s="166" t="s">
        <v>98</v>
      </c>
      <c r="C5" s="166" t="s">
        <v>217</v>
      </c>
      <c r="D5" s="166" t="s">
        <v>190</v>
      </c>
      <c r="E5" s="166" t="s">
        <v>121</v>
      </c>
      <c r="F5" s="161" t="s">
        <v>66</v>
      </c>
    </row>
    <row r="6" spans="1:6" ht="32.25" customHeight="1" x14ac:dyDescent="0.25">
      <c r="A6" s="161"/>
      <c r="B6" s="166" t="s">
        <v>21</v>
      </c>
      <c r="C6" s="166"/>
      <c r="D6" s="166"/>
      <c r="E6" s="166"/>
      <c r="F6" s="161"/>
    </row>
    <row r="7" spans="1:6" ht="27" x14ac:dyDescent="0.25">
      <c r="A7" s="12" t="s">
        <v>179</v>
      </c>
      <c r="B7" s="64">
        <v>149541</v>
      </c>
      <c r="C7" s="64">
        <v>14143</v>
      </c>
      <c r="D7" s="64">
        <v>77907</v>
      </c>
      <c r="E7" s="64">
        <v>57491</v>
      </c>
      <c r="F7" s="27" t="s">
        <v>184</v>
      </c>
    </row>
    <row r="8" spans="1:6" ht="27" x14ac:dyDescent="0.25">
      <c r="A8" s="28" t="s">
        <v>67</v>
      </c>
      <c r="B8" s="26"/>
      <c r="C8" s="26"/>
      <c r="D8" s="26"/>
      <c r="E8" s="26"/>
      <c r="F8" s="29" t="s">
        <v>68</v>
      </c>
    </row>
    <row r="9" spans="1:6" ht="27" x14ac:dyDescent="0.25">
      <c r="A9" s="20" t="s">
        <v>74</v>
      </c>
      <c r="B9" s="50">
        <v>0</v>
      </c>
      <c r="C9" s="50">
        <v>0</v>
      </c>
      <c r="D9" s="50">
        <v>0</v>
      </c>
      <c r="E9" s="50">
        <v>0</v>
      </c>
      <c r="F9" s="8" t="s">
        <v>69</v>
      </c>
    </row>
    <row r="10" spans="1:6" ht="27" x14ac:dyDescent="0.25">
      <c r="A10" s="20" t="s">
        <v>75</v>
      </c>
      <c r="B10" s="50">
        <v>0</v>
      </c>
      <c r="C10" s="50">
        <v>0</v>
      </c>
      <c r="D10" s="50">
        <v>0</v>
      </c>
      <c r="E10" s="50">
        <v>0</v>
      </c>
      <c r="F10" s="8" t="s">
        <v>70</v>
      </c>
    </row>
    <row r="11" spans="1:6" ht="27" x14ac:dyDescent="0.25">
      <c r="A11" s="20" t="s">
        <v>76</v>
      </c>
      <c r="B11" s="50">
        <v>0</v>
      </c>
      <c r="C11" s="50">
        <v>0</v>
      </c>
      <c r="D11" s="50">
        <v>0</v>
      </c>
      <c r="E11" s="50">
        <v>0</v>
      </c>
      <c r="F11" s="8" t="s">
        <v>71</v>
      </c>
    </row>
    <row r="12" spans="1:6" ht="27" x14ac:dyDescent="0.25">
      <c r="A12" s="21" t="s">
        <v>77</v>
      </c>
      <c r="B12" s="61">
        <v>0</v>
      </c>
      <c r="C12" s="61">
        <v>0</v>
      </c>
      <c r="D12" s="61">
        <v>0</v>
      </c>
      <c r="E12" s="61">
        <v>0</v>
      </c>
      <c r="F12" s="17" t="s">
        <v>72</v>
      </c>
    </row>
    <row r="13" spans="1:6" ht="27" x14ac:dyDescent="0.25">
      <c r="A13" s="28" t="s">
        <v>78</v>
      </c>
      <c r="B13" s="26">
        <v>0</v>
      </c>
      <c r="C13" s="26">
        <v>0</v>
      </c>
      <c r="D13" s="26">
        <v>0</v>
      </c>
      <c r="E13" s="26">
        <v>0</v>
      </c>
      <c r="F13" s="29" t="s">
        <v>73</v>
      </c>
    </row>
    <row r="16" spans="1:6" ht="27" x14ac:dyDescent="0.7">
      <c r="A16" s="47" t="s">
        <v>208</v>
      </c>
      <c r="F16" s="65" t="s">
        <v>207</v>
      </c>
    </row>
  </sheetData>
  <mergeCells count="6">
    <mergeCell ref="D5:D6"/>
    <mergeCell ref="A5:A6"/>
    <mergeCell ref="E5:E6"/>
    <mergeCell ref="B5:B6"/>
    <mergeCell ref="F5:F6"/>
    <mergeCell ref="C5:C6"/>
  </mergeCells>
  <phoneticPr fontId="48" type="noConversion"/>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EBEA-C197-4E71-8CDB-247E19C30543}">
  <dimension ref="A1:F13"/>
  <sheetViews>
    <sheetView showGridLines="0" showRowColHeaders="0" rightToLeft="1" zoomScaleNormal="100" workbookViewId="0">
      <selection activeCell="B19" sqref="B19"/>
    </sheetView>
  </sheetViews>
  <sheetFormatPr defaultRowHeight="15" x14ac:dyDescent="0.25"/>
  <cols>
    <col min="1" max="3" width="60.7109375" customWidth="1"/>
  </cols>
  <sheetData>
    <row r="1" spans="1:6" ht="96" customHeight="1" x14ac:dyDescent="0.25"/>
    <row r="2" spans="1:6" ht="35.25" x14ac:dyDescent="0.9">
      <c r="A2" s="131" t="s">
        <v>195</v>
      </c>
      <c r="C2" s="69" t="s">
        <v>196</v>
      </c>
    </row>
    <row r="3" spans="1:6" s="103" customFormat="1" ht="27" x14ac:dyDescent="0.7">
      <c r="A3" s="102" t="s">
        <v>218</v>
      </c>
      <c r="C3" s="102" t="s">
        <v>236</v>
      </c>
    </row>
    <row r="4" spans="1:6" ht="26.25" x14ac:dyDescent="0.7">
      <c r="A4" s="23" t="s">
        <v>43</v>
      </c>
      <c r="C4" s="30" t="s">
        <v>6</v>
      </c>
    </row>
    <row r="5" spans="1:6" ht="32.25" customHeight="1" x14ac:dyDescent="0.25">
      <c r="A5" s="167" t="s">
        <v>193</v>
      </c>
      <c r="B5" s="167"/>
      <c r="C5" s="167"/>
    </row>
    <row r="6" spans="1:6" ht="32.25" customHeight="1" x14ac:dyDescent="0.25">
      <c r="A6" s="167" t="s">
        <v>194</v>
      </c>
      <c r="B6" s="167"/>
      <c r="C6" s="167"/>
    </row>
    <row r="7" spans="1:6" ht="32.25" x14ac:dyDescent="0.25">
      <c r="A7" s="133" t="s">
        <v>197</v>
      </c>
      <c r="B7" s="134">
        <v>317963.70569532999</v>
      </c>
      <c r="C7" s="137" t="s">
        <v>93</v>
      </c>
    </row>
    <row r="8" spans="1:6" ht="32.25" x14ac:dyDescent="0.25">
      <c r="A8" s="167" t="s">
        <v>198</v>
      </c>
      <c r="B8" s="167"/>
      <c r="C8" s="167"/>
    </row>
    <row r="9" spans="1:6" ht="32.25" x14ac:dyDescent="0.25">
      <c r="A9" s="167" t="s">
        <v>199</v>
      </c>
      <c r="B9" s="167"/>
      <c r="C9" s="167"/>
    </row>
    <row r="10" spans="1:6" ht="32.25" x14ac:dyDescent="0.25">
      <c r="A10" s="135" t="s">
        <v>197</v>
      </c>
      <c r="B10" s="136">
        <v>189554.668187225</v>
      </c>
      <c r="C10" s="138" t="s">
        <v>93</v>
      </c>
    </row>
    <row r="13" spans="1:6" ht="27" x14ac:dyDescent="0.7">
      <c r="A13" s="132" t="s">
        <v>219</v>
      </c>
      <c r="C13" s="47" t="s">
        <v>207</v>
      </c>
      <c r="D13" s="47"/>
      <c r="E13" s="47"/>
      <c r="F13" s="47"/>
    </row>
  </sheetData>
  <mergeCells count="4">
    <mergeCell ref="A8:C8"/>
    <mergeCell ref="A5:C5"/>
    <mergeCell ref="A9:C9"/>
    <mergeCell ref="A6:C6"/>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110" zoomScaleNormal="110" workbookViewId="0">
      <selection activeCell="C12" sqref="C1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69" t="s">
        <v>88</v>
      </c>
      <c r="F2" s="69" t="s">
        <v>87</v>
      </c>
    </row>
    <row r="3" spans="1:6" ht="26.25" x14ac:dyDescent="0.7">
      <c r="A3" s="104" t="s">
        <v>220</v>
      </c>
      <c r="F3" s="105" t="s">
        <v>237</v>
      </c>
    </row>
    <row r="4" spans="1:6" ht="26.25" x14ac:dyDescent="0.7">
      <c r="A4" s="23" t="s">
        <v>43</v>
      </c>
      <c r="F4" s="30" t="s">
        <v>6</v>
      </c>
    </row>
    <row r="5" spans="1:6" ht="27" customHeight="1" x14ac:dyDescent="0.25">
      <c r="A5" s="168" t="s">
        <v>79</v>
      </c>
      <c r="B5" s="171" t="s">
        <v>0</v>
      </c>
      <c r="C5" s="42" t="s">
        <v>80</v>
      </c>
      <c r="D5" s="42" t="s">
        <v>81</v>
      </c>
      <c r="E5" s="180" t="s">
        <v>66</v>
      </c>
      <c r="F5" s="168" t="s">
        <v>87</v>
      </c>
    </row>
    <row r="6" spans="1:6" ht="27" customHeight="1" x14ac:dyDescent="0.25">
      <c r="A6" s="169"/>
      <c r="B6" s="172"/>
      <c r="C6" s="43" t="s">
        <v>94</v>
      </c>
      <c r="D6" s="43" t="s">
        <v>95</v>
      </c>
      <c r="E6" s="181"/>
      <c r="F6" s="169"/>
    </row>
    <row r="7" spans="1:6" ht="27" customHeight="1" x14ac:dyDescent="0.25">
      <c r="A7" s="169"/>
      <c r="B7" s="173" t="s">
        <v>82</v>
      </c>
      <c r="C7" s="179">
        <v>938010</v>
      </c>
      <c r="D7" s="179"/>
      <c r="E7" s="175" t="s">
        <v>89</v>
      </c>
      <c r="F7" s="169"/>
    </row>
    <row r="8" spans="1:6" ht="27" customHeight="1" x14ac:dyDescent="0.25">
      <c r="A8" s="169"/>
      <c r="B8" s="174"/>
      <c r="C8" s="44">
        <v>558747</v>
      </c>
      <c r="D8" s="44">
        <v>379263</v>
      </c>
      <c r="E8" s="176"/>
      <c r="F8" s="169"/>
    </row>
    <row r="9" spans="1:6" ht="27" x14ac:dyDescent="0.25">
      <c r="A9" s="169"/>
      <c r="B9" s="31" t="s">
        <v>83</v>
      </c>
      <c r="C9" s="50">
        <v>93228</v>
      </c>
      <c r="D9" s="50">
        <v>0</v>
      </c>
      <c r="E9" s="34" t="s">
        <v>90</v>
      </c>
      <c r="F9" s="169"/>
    </row>
    <row r="10" spans="1:6" ht="27" x14ac:dyDescent="0.25">
      <c r="A10" s="169"/>
      <c r="B10" s="32" t="s">
        <v>84</v>
      </c>
      <c r="C10" s="51">
        <v>41924</v>
      </c>
      <c r="D10" s="51">
        <v>17502</v>
      </c>
      <c r="E10" s="35" t="s">
        <v>91</v>
      </c>
      <c r="F10" s="169"/>
    </row>
    <row r="11" spans="1:6" ht="27" x14ac:dyDescent="0.25">
      <c r="A11" s="169"/>
      <c r="B11" s="33" t="s">
        <v>85</v>
      </c>
      <c r="C11" s="56">
        <v>0</v>
      </c>
      <c r="D11" s="56">
        <v>0</v>
      </c>
      <c r="E11" s="36" t="s">
        <v>92</v>
      </c>
      <c r="F11" s="169"/>
    </row>
    <row r="12" spans="1:6" ht="27" customHeight="1" x14ac:dyDescent="0.25">
      <c r="A12" s="169"/>
      <c r="B12" s="177" t="s">
        <v>86</v>
      </c>
      <c r="C12" s="49">
        <v>610051</v>
      </c>
      <c r="D12" s="49">
        <v>361761</v>
      </c>
      <c r="E12" s="175" t="s">
        <v>93</v>
      </c>
      <c r="F12" s="169"/>
    </row>
    <row r="13" spans="1:6" ht="27" customHeight="1" x14ac:dyDescent="0.25">
      <c r="A13" s="170"/>
      <c r="B13" s="178"/>
      <c r="C13" s="182">
        <v>971812</v>
      </c>
      <c r="D13" s="182"/>
      <c r="E13" s="176"/>
      <c r="F13" s="170"/>
    </row>
    <row r="16" spans="1:6" ht="27" x14ac:dyDescent="0.7">
      <c r="A16" s="47" t="s">
        <v>208</v>
      </c>
      <c r="F16" s="65" t="s">
        <v>207</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90" zoomScaleNormal="90" workbookViewId="0">
      <selection activeCell="C16" sqref="C16"/>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91" customFormat="1" ht="53.25" x14ac:dyDescent="0.25">
      <c r="A9" s="92" t="s">
        <v>150</v>
      </c>
      <c r="D9" s="112" t="s">
        <v>185</v>
      </c>
    </row>
    <row r="10" spans="1:4" ht="35.25" x14ac:dyDescent="0.9">
      <c r="A10" s="114" t="s">
        <v>151</v>
      </c>
      <c r="D10" s="113" t="s">
        <v>186</v>
      </c>
    </row>
    <row r="13" spans="1:4" ht="24" x14ac:dyDescent="0.25">
      <c r="A13" s="94" t="s">
        <v>132</v>
      </c>
      <c r="B13" s="94" t="s">
        <v>133</v>
      </c>
      <c r="C13" s="94" t="s">
        <v>152</v>
      </c>
      <c r="D13" s="95" t="s">
        <v>66</v>
      </c>
    </row>
    <row r="14" spans="1:4" ht="28.5" customHeight="1" x14ac:dyDescent="0.25">
      <c r="A14" s="96" t="s">
        <v>129</v>
      </c>
      <c r="B14" s="96" t="s">
        <v>134</v>
      </c>
      <c r="C14" s="115" t="s">
        <v>153</v>
      </c>
      <c r="D14" s="115" t="s">
        <v>154</v>
      </c>
    </row>
    <row r="15" spans="1:4" ht="23.25" x14ac:dyDescent="0.25">
      <c r="A15" s="93" t="s">
        <v>100</v>
      </c>
      <c r="B15" s="98" t="s">
        <v>175</v>
      </c>
      <c r="C15" s="116" t="s">
        <v>176</v>
      </c>
      <c r="D15" s="116" t="s">
        <v>155</v>
      </c>
    </row>
    <row r="16" spans="1:4" ht="93" x14ac:dyDescent="0.25">
      <c r="A16" s="96" t="s">
        <v>135</v>
      </c>
      <c r="B16" s="96" t="s">
        <v>136</v>
      </c>
      <c r="C16" s="115" t="s">
        <v>156</v>
      </c>
      <c r="D16" s="115" t="s">
        <v>157</v>
      </c>
    </row>
    <row r="17" spans="1:4" ht="23.25" x14ac:dyDescent="0.25">
      <c r="A17" s="93" t="s">
        <v>137</v>
      </c>
      <c r="B17" s="93" t="s">
        <v>138</v>
      </c>
      <c r="C17" s="116" t="s">
        <v>158</v>
      </c>
      <c r="D17" s="116" t="s">
        <v>159</v>
      </c>
    </row>
    <row r="18" spans="1:4" ht="69.75" x14ac:dyDescent="0.25">
      <c r="A18" s="96" t="s">
        <v>24</v>
      </c>
      <c r="B18" s="96" t="s">
        <v>139</v>
      </c>
      <c r="C18" s="115" t="s">
        <v>160</v>
      </c>
      <c r="D18" s="115" t="s">
        <v>28</v>
      </c>
    </row>
    <row r="19" spans="1:4" ht="93" x14ac:dyDescent="0.25">
      <c r="A19" s="93" t="s">
        <v>140</v>
      </c>
      <c r="B19" s="93" t="s">
        <v>141</v>
      </c>
      <c r="C19" s="116" t="s">
        <v>161</v>
      </c>
      <c r="D19" s="116" t="s">
        <v>14</v>
      </c>
    </row>
    <row r="20" spans="1:4" ht="69.75" x14ac:dyDescent="0.25">
      <c r="A20" s="96" t="s">
        <v>105</v>
      </c>
      <c r="B20" s="96" t="s">
        <v>142</v>
      </c>
      <c r="C20" s="115" t="s">
        <v>162</v>
      </c>
      <c r="D20" s="115" t="s">
        <v>15</v>
      </c>
    </row>
    <row r="21" spans="1:4" ht="46.5" x14ac:dyDescent="0.25">
      <c r="A21" s="93" t="s">
        <v>33</v>
      </c>
      <c r="B21" s="93" t="s">
        <v>143</v>
      </c>
      <c r="C21" s="116" t="s">
        <v>163</v>
      </c>
      <c r="D21" s="116" t="s">
        <v>16</v>
      </c>
    </row>
    <row r="22" spans="1:4" ht="69.75" x14ac:dyDescent="0.25">
      <c r="A22" s="96" t="s">
        <v>34</v>
      </c>
      <c r="B22" s="96" t="s">
        <v>144</v>
      </c>
      <c r="C22" s="115" t="s">
        <v>164</v>
      </c>
      <c r="D22" s="115" t="s">
        <v>17</v>
      </c>
    </row>
    <row r="23" spans="1:4" ht="46.5" x14ac:dyDescent="0.25">
      <c r="A23" s="93" t="s">
        <v>35</v>
      </c>
      <c r="B23" s="93" t="s">
        <v>145</v>
      </c>
      <c r="C23" s="116" t="s">
        <v>165</v>
      </c>
      <c r="D23" s="116" t="s">
        <v>166</v>
      </c>
    </row>
    <row r="24" spans="1:4" ht="69.75" x14ac:dyDescent="0.25">
      <c r="A24" s="96" t="s">
        <v>36</v>
      </c>
      <c r="B24" s="96" t="s">
        <v>146</v>
      </c>
      <c r="C24" s="115" t="s">
        <v>167</v>
      </c>
      <c r="D24" s="115" t="s">
        <v>19</v>
      </c>
    </row>
    <row r="25" spans="1:4" ht="93" x14ac:dyDescent="0.25">
      <c r="A25" s="93" t="s">
        <v>37</v>
      </c>
      <c r="B25" s="93" t="s">
        <v>147</v>
      </c>
      <c r="C25" s="116" t="s">
        <v>168</v>
      </c>
      <c r="D25" s="116" t="s">
        <v>20</v>
      </c>
    </row>
    <row r="26" spans="1:4" ht="70.5" thickBot="1" x14ac:dyDescent="0.3">
      <c r="A26" s="97" t="s">
        <v>148</v>
      </c>
      <c r="B26" s="97" t="s">
        <v>149</v>
      </c>
      <c r="C26" s="117" t="s">
        <v>169</v>
      </c>
      <c r="D26" s="117" t="s">
        <v>170</v>
      </c>
    </row>
    <row r="27" spans="1:4" ht="15.75" thickTop="1"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149A010744EB439CB820D9463F4532" ma:contentTypeVersion="2" ma:contentTypeDescription="Create a new document." ma:contentTypeScope="" ma:versionID="529eda4878d467037dde71b9b45deb18">
  <xsd:schema xmlns:xsd="http://www.w3.org/2001/XMLSchema" xmlns:xs="http://www.w3.org/2001/XMLSchema" xmlns:p="http://schemas.microsoft.com/office/2006/metadata/properties" xmlns:ns1="http://schemas.microsoft.com/sharepoint/v3" xmlns:ns2="1f5f0e81-bde9-4df1-b0ef-037d9a5209ca" targetNamespace="http://schemas.microsoft.com/office/2006/metadata/properties" ma:root="true" ma:fieldsID="cdefbe9fc424964012977fa728210e67" ns1:_="" ns2:_="">
    <xsd:import namespace="http://schemas.microsoft.com/sharepoint/v3"/>
    <xsd:import namespace="1f5f0e81-bde9-4df1-b0ef-037d9a5209c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5f0e81-bde9-4df1-b0ef-037d9a5209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D01FEE-2A0A-4D8D-89D7-F0100BA02516}"/>
</file>

<file path=customXml/itemProps2.xml><?xml version="1.0" encoding="utf-8"?>
<ds:datastoreItem xmlns:ds="http://schemas.openxmlformats.org/officeDocument/2006/customXml" ds:itemID="{C9FAF055-D142-4FE8-870F-9A4A2B3645AC}"/>
</file>

<file path=customXml/itemProps3.xml><?xml version="1.0" encoding="utf-8"?>
<ds:datastoreItem xmlns:ds="http://schemas.openxmlformats.org/officeDocument/2006/customXml" ds:itemID="{F1F9320E-4C55-40D7-845D-FB154BF74B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2022-10-27T09:37:01Z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0x0101004C149A010744EB439CB820D9463F4532</vt:lpwstr>
  </property>
</Properties>
</file>